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activeTab="0"/>
  </bookViews>
  <sheets>
    <sheet name="cantidades" sheetId="1" r:id="rId1"/>
  </sheets>
  <definedNames>
    <definedName name="_xlnm.Print_Area" localSheetId="0">'cantidades'!$B$2:$K$45</definedName>
    <definedName name="_xlnm.Print_Titles" localSheetId="0">'cantidades'!$2:$11</definedName>
  </definedNames>
  <calcPr fullCalcOnLoad="1"/>
</workbook>
</file>

<file path=xl/sharedStrings.xml><?xml version="1.0" encoding="utf-8"?>
<sst xmlns="http://schemas.openxmlformats.org/spreadsheetml/2006/main" count="84" uniqueCount="64">
  <si>
    <t xml:space="preserve">             UNIVERSIDAD DEL CAUCA</t>
  </si>
  <si>
    <t xml:space="preserve">             VICERRECTORIA ADMINISTRATIVA</t>
  </si>
  <si>
    <t xml:space="preserve">No. </t>
  </si>
  <si>
    <t>ITEM</t>
  </si>
  <si>
    <t>UND</t>
  </si>
  <si>
    <t>CANT</t>
  </si>
  <si>
    <t>VR.UNITARIO</t>
  </si>
  <si>
    <t>VR.TOTAL</t>
  </si>
  <si>
    <t>I</t>
  </si>
  <si>
    <t>VENTANAS EN ALUMINIO</t>
  </si>
  <si>
    <t>1.1</t>
  </si>
  <si>
    <t>Suministro e instalación de ventana tipo V-1, en aluminio, corredizas, configuración 0-X Ref. 744, cierre duming una cara, vidrio cristal flotado claro 4 mm, aluminio  anodizado negro y retícula ALN-511, dimensiones 1.20 x 1.20 (acabado certificado por fa</t>
  </si>
  <si>
    <t>UNID</t>
  </si>
  <si>
    <t>1.2</t>
  </si>
  <si>
    <t>Suministro e instalación de ventana tipo V-2, en aluminio, proyectante, configuración X-0 Ref. 3831, manija proyectante una cara, vidrio cristal flotado claro 4 mm, aluminio  anodizado negro;  dimensiones 0.50 x 1.20 (acabado certificado por fabricante)</t>
  </si>
  <si>
    <t>1.3</t>
  </si>
  <si>
    <t>Suministro e instalación de ventana tipo V-3, en aluminio, celosía movil con persiana de 10 cms y vidrio grabado,  aluminio  anodizado negro;  dimensiones 1,00 x 0.60, con divisor central (acabado certificado por fabricante)</t>
  </si>
  <si>
    <t>1.4</t>
  </si>
  <si>
    <t>Suministro e instalación de ventana tipo V-4, en aluminio, fija, sistema 3831, retícula ALN-511, vidrio cristal flotado claro 4 mm,  aluminio  anodizado negro;  dimensiones 1,20 x 1.50 (acabado certificado por fabricante)</t>
  </si>
  <si>
    <t>1.5</t>
  </si>
  <si>
    <t>Suministro e instalación de ventana tipo V-5, en aluminio, proyectante,  sistema 3831, configuración X, vidrio cristal flotado claro 4 mm,   aluminio anodizado negro;  dimensiones 0.50 x 0.65 (acabado certificado por fabricante)</t>
  </si>
  <si>
    <t>1.6</t>
  </si>
  <si>
    <t>Suministro e instalación de ventana tipo V-6, en aluminio, corrediza, sistema 744, configuración 0-X, cierre duming una cara, vidrio cristal flotado claro 4 mm,  aluminio  anodizado negro y retícula ALN-511;  dimensiones 0.85 x 1.20 (acabado certificado p</t>
  </si>
  <si>
    <t>SUBTOTAL</t>
  </si>
  <si>
    <t>II</t>
  </si>
  <si>
    <t>PUERTAS EN ALUMINIO</t>
  </si>
  <si>
    <t>2.1</t>
  </si>
  <si>
    <t>Suministro e instalación de puerta tipo P-1, aluminio, una nave, marcos en canal de 3" x 1" con aleta, naves tubulares de 3" x 1 1/2" T-103 (perfiles verticales) y 1 1/2" x 1 1/2" T-87 para perfiles horizontales superior e inferior de las naves.  Perfil h</t>
  </si>
  <si>
    <t xml:space="preserve"> UNID</t>
  </si>
  <si>
    <t>2.2</t>
  </si>
  <si>
    <t>Suministro e instalación de puerta tipo P-2, aluminio, una nave, marcos en canal de 3" x 1" con aleta, naves tubulares de 3" x 1 1/2" T-103 (perfiles verticales) y 1 1/2" x 1 1/2" T-87 para perfiles horizontales superior e inferior de las naves.  Perfil h</t>
  </si>
  <si>
    <t>2.3</t>
  </si>
  <si>
    <t>Suministro e instalación de puerta tipo P-3, aluminio, una nave, marcos en canal de 3" x 1" con aleta, naves tubulares de 3" x 1 1/2" T-103 (perfiles verticales) y 1 1/2" x 1 1/2" T-87 para perfiles horizontales superior e inferior de las naves.  Perfil h</t>
  </si>
  <si>
    <t>2.4</t>
  </si>
  <si>
    <t>Suministro e instalación de puerta tipo P-4, aluminio, una nave, marcos en canal de 3" x 1" con aleta, naves tubulares de 3" x 1 1/2" T-103 (perfiles verticales) y 1 1/2" x 1 1/2" T-87 para perfiles horizontales superior e inferior de las naves.  Perfil h</t>
  </si>
  <si>
    <t>2.5</t>
  </si>
  <si>
    <t>Suministro e instalación de puerta tipo P-5, aluminio, dos naves, marcos en canal de 3" x 1" , naves tubulares de 3" x 1 1/2" T-103 (perfiles verticales) y 1 1/2" x 1 1/2" T-87 para perfiles horizontales superior e inferior de las naves.  Perfil horizonta</t>
  </si>
  <si>
    <t>2.6</t>
  </si>
  <si>
    <t>Suministro e instalación de puerta tipo P-6, aluminio, dos naves, marcos en canal de 3" x 1" , naves tubulares de 3" x 1 1/2" T-103 (perfiles verticales) y 1 1/2" x 1 1/2" T-87 para perfiles horizontales superior e inferior de las naves.  Perfil horizonta</t>
  </si>
  <si>
    <t>2.7</t>
  </si>
  <si>
    <t>Suministro e instalación de puerta tipo P-7, aluminio, dos naves, marcos en canal de 3" x 1" , naves tubulares de 3" x 1 1/2" T-103 (perfiles verticales) y 1 1/2" x 1 1/2" T-87 ara perfiles horizontales superior e inferior de las naves.  Perfil horizontal</t>
  </si>
  <si>
    <t>2.8</t>
  </si>
  <si>
    <t xml:space="preserve">Suministro e instalación de puerta tipo P-8, aluminio, dos naves, marcos en canal de 3" x 1" con aleta, naves tubulares de 3" x 1 1/2" T-103 (perfiles verticales) y 1 1/2" x 1 1/2" T-87 para perfiles horizontales superior e inferior de las naves.  Perfil </t>
  </si>
  <si>
    <t>2.9</t>
  </si>
  <si>
    <t>Suministro e instalación de puerta tipo P-9, aluminio, dos naves, marcos en canal de 3" x 1" , naves tubulares de 3" x 1 1/2" T-103 (perfiles verticales) y 1 1/2" x 1 1/2" T-87 para perfiles horizontales superior e inferior de las naves.  Perfil horizonta</t>
  </si>
  <si>
    <t>2.10</t>
  </si>
  <si>
    <t>Suministro e instalación de puerta tipo P-10, aluminio, dos naves, marcos en canal de 3" x 1" , naves tubulares de 3" x 1 1/2" T-103 (perfiles verticales) y 1 1/2" x 1 1/2" T-87 para perfiles horizontales superior e inferior de las naves.  Perfil horizont</t>
  </si>
  <si>
    <t>2.11</t>
  </si>
  <si>
    <t>Suministro e instalación de puerta tipo P-11, aluminio, dos naves, marcos en canal de 3" x 1" , naves tubulares de 3" x 1 1/2" T-103 (perfiles verticales) y 1 1/2" x 1 1/2" T-87 para perfiles horizontales superior e inferior de las naves.  Perfil horizont</t>
  </si>
  <si>
    <t>COSTO DIRECTO</t>
  </si>
  <si>
    <t>COSTO INDIRECTO AUI    %</t>
  </si>
  <si>
    <t>COSTO DIRECTO + INDIRECTO</t>
  </si>
  <si>
    <t>IVA 16% SOBRE  % DE UTILIDAD</t>
  </si>
  <si>
    <t>VALOR TOTAL</t>
  </si>
  <si>
    <t xml:space="preserve">             AREA DE EDIFICIOS, CONSTRUCCION Y MANTENIMIENTO</t>
  </si>
  <si>
    <t>CUADRO COMPARATIVO DE DE PROPUESTAS</t>
  </si>
  <si>
    <t>COOSERVES</t>
  </si>
  <si>
    <t>DISPAL</t>
  </si>
  <si>
    <t>LUIS MARIO GONZALEZ</t>
  </si>
  <si>
    <t>CANTIDADES PARA EL SUMINISTRO E INSTALACION DE VENTANAS Y PUERTAS  DEL EDIFICIO DE MATEMATICAS EN LA FACULTAD DE EDUCACION</t>
  </si>
  <si>
    <t>Arq. DIEGO CASTRO GARCIA</t>
  </si>
  <si>
    <t>Cordinador A.E.C.M.</t>
  </si>
  <si>
    <t>Ing. VICTOR HOGO RODRIGUES LOPEZ</t>
  </si>
  <si>
    <t>Profesional universitario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</si>
</sst>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$-409]#,##0"/>
    <numFmt numFmtId="173" formatCode="&quot;$ &quot;#,##0"/>
  </numFmts>
  <fonts count="8">
    <font>
      <sz val="10"/>
      <name val="Arial"/>
      <family val="0"/>
    </font>
    <font>
      <b/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NumberFormat="1" applyFont="1" applyBorder="1" applyAlignment="1">
      <alignment horizontal="justify"/>
    </xf>
    <xf numFmtId="0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justify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15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9" fontId="2" fillId="0" borderId="4" xfId="0" applyNumberFormat="1" applyFont="1" applyBorder="1" applyAlignment="1">
      <alignment horizontal="right"/>
    </xf>
    <xf numFmtId="9" fontId="3" fillId="0" borderId="1" xfId="15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NumberFormat="1" applyFont="1" applyBorder="1" applyAlignment="1">
      <alignment horizontal="justify"/>
    </xf>
    <xf numFmtId="0" fontId="0" fillId="0" borderId="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9"/>
  <sheetViews>
    <sheetView tabSelected="1" view="pageBreakPreview" zoomScale="75" zoomScaleNormal="50" zoomScaleSheetLayoutView="75" workbookViewId="0" topLeftCell="A25">
      <selection activeCell="G42" sqref="G42"/>
    </sheetView>
  </sheetViews>
  <sheetFormatPr defaultColWidth="11.421875" defaultRowHeight="12.75"/>
  <cols>
    <col min="1" max="1" width="6.28125" style="0" customWidth="1"/>
    <col min="2" max="2" width="7.00390625" style="0" customWidth="1"/>
    <col min="3" max="3" width="43.28125" style="20" customWidth="1"/>
    <col min="4" max="4" width="7.28125" style="21" bestFit="1" customWidth="1"/>
    <col min="5" max="5" width="10.28125" style="23" bestFit="1" customWidth="1"/>
    <col min="6" max="6" width="16.28125" style="32" bestFit="1" customWidth="1"/>
    <col min="7" max="7" width="19.28125" style="32" bestFit="1" customWidth="1"/>
    <col min="8" max="8" width="16.28125" style="0" bestFit="1" customWidth="1"/>
    <col min="9" max="9" width="19.28125" style="0" bestFit="1" customWidth="1"/>
    <col min="10" max="10" width="16.28125" style="0" bestFit="1" customWidth="1"/>
    <col min="11" max="11" width="19.28125" style="0" bestFit="1" customWidth="1"/>
  </cols>
  <sheetData>
    <row r="2" spans="2:11" ht="1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15" customHeight="1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5" customHeight="1">
      <c r="B4" s="53" t="s">
        <v>54</v>
      </c>
      <c r="C4" s="53"/>
      <c r="D4" s="53"/>
      <c r="E4" s="53"/>
      <c r="F4" s="53"/>
      <c r="G4" s="53"/>
      <c r="H4" s="53"/>
      <c r="I4" s="53"/>
      <c r="J4" s="53"/>
      <c r="K4" s="53"/>
    </row>
    <row r="5" spans="3:8" ht="12.75">
      <c r="C5"/>
      <c r="D5" s="1"/>
      <c r="E5" s="1"/>
      <c r="F5" s="2"/>
      <c r="G5"/>
      <c r="H5" s="35"/>
    </row>
    <row r="6" spans="2:11" ht="12.75">
      <c r="B6" s="55" t="s">
        <v>59</v>
      </c>
      <c r="C6" s="55"/>
      <c r="D6" s="55"/>
      <c r="E6" s="55"/>
      <c r="F6" s="55"/>
      <c r="G6" s="55"/>
      <c r="H6" s="55"/>
      <c r="I6" s="55"/>
      <c r="J6" s="55"/>
      <c r="K6" s="55"/>
    </row>
    <row r="7" spans="2:7" ht="12.75">
      <c r="B7" s="54"/>
      <c r="C7" s="54"/>
      <c r="D7" s="54"/>
      <c r="E7" s="54"/>
      <c r="F7" s="54"/>
      <c r="G7" s="54"/>
    </row>
    <row r="8" spans="2:11" ht="12.75">
      <c r="B8" s="51" t="s">
        <v>55</v>
      </c>
      <c r="C8" s="51"/>
      <c r="D8" s="51"/>
      <c r="E8" s="51"/>
      <c r="F8" s="51"/>
      <c r="G8" s="51"/>
      <c r="H8" s="51"/>
      <c r="I8" s="51"/>
      <c r="J8" s="51"/>
      <c r="K8" s="51"/>
    </row>
    <row r="9" spans="2:11" ht="12.75">
      <c r="B9" s="3"/>
      <c r="C9" s="3"/>
      <c r="D9" s="3"/>
      <c r="E9" s="3"/>
      <c r="F9" s="50" t="s">
        <v>56</v>
      </c>
      <c r="G9" s="50"/>
      <c r="H9" s="50" t="s">
        <v>58</v>
      </c>
      <c r="I9" s="50"/>
      <c r="J9" s="50" t="s">
        <v>57</v>
      </c>
      <c r="K9" s="50"/>
    </row>
    <row r="10" spans="2:11" ht="12.7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2.75">
      <c r="B11" s="3" t="s">
        <v>2</v>
      </c>
      <c r="C11" s="4" t="s">
        <v>3</v>
      </c>
      <c r="D11" s="4" t="s">
        <v>4</v>
      </c>
      <c r="E11" s="5" t="s">
        <v>5</v>
      </c>
      <c r="F11" s="6" t="s">
        <v>6</v>
      </c>
      <c r="G11" s="6" t="s">
        <v>7</v>
      </c>
      <c r="H11" s="6" t="s">
        <v>6</v>
      </c>
      <c r="I11" s="6" t="s">
        <v>7</v>
      </c>
      <c r="J11" s="6" t="s">
        <v>6</v>
      </c>
      <c r="K11" s="6" t="s">
        <v>7</v>
      </c>
    </row>
    <row r="12" spans="2:11" ht="12.75">
      <c r="B12" s="7" t="s">
        <v>8</v>
      </c>
      <c r="C12" s="8" t="s">
        <v>9</v>
      </c>
      <c r="D12" s="9"/>
      <c r="E12" s="10"/>
      <c r="F12" s="10"/>
      <c r="G12" s="10"/>
      <c r="H12" s="10"/>
      <c r="I12" s="10"/>
      <c r="J12" s="10"/>
      <c r="K12" s="10"/>
    </row>
    <row r="13" spans="2:11" ht="76.5">
      <c r="B13" s="7" t="s">
        <v>10</v>
      </c>
      <c r="C13" s="11" t="s">
        <v>11</v>
      </c>
      <c r="D13" s="9" t="s">
        <v>12</v>
      </c>
      <c r="E13" s="10">
        <v>88</v>
      </c>
      <c r="F13" s="10">
        <v>125683</v>
      </c>
      <c r="G13" s="10">
        <f>E13*F13</f>
        <v>11060104</v>
      </c>
      <c r="H13" s="10">
        <v>118419</v>
      </c>
      <c r="I13" s="10">
        <f>E13*H13</f>
        <v>10420872</v>
      </c>
      <c r="J13" s="10">
        <v>105353</v>
      </c>
      <c r="K13" s="10">
        <f>E13*J13</f>
        <v>9271064</v>
      </c>
    </row>
    <row r="14" spans="2:11" ht="76.5">
      <c r="B14" s="7" t="s">
        <v>13</v>
      </c>
      <c r="C14" s="11" t="s">
        <v>14</v>
      </c>
      <c r="D14" s="9" t="s">
        <v>12</v>
      </c>
      <c r="E14" s="10">
        <v>34</v>
      </c>
      <c r="F14" s="10">
        <v>95583</v>
      </c>
      <c r="G14" s="10">
        <f aca="true" t="shared" si="0" ref="G14:G32">E14*F14</f>
        <v>3249822</v>
      </c>
      <c r="H14" s="10">
        <v>74412</v>
      </c>
      <c r="I14" s="10">
        <f aca="true" t="shared" si="1" ref="I14:I32">E14*H14</f>
        <v>2530008</v>
      </c>
      <c r="J14" s="10">
        <v>96306</v>
      </c>
      <c r="K14" s="10">
        <f aca="true" t="shared" si="2" ref="K14:K32">E14*J14</f>
        <v>3274404</v>
      </c>
    </row>
    <row r="15" spans="2:11" ht="63.75">
      <c r="B15" s="7" t="s">
        <v>15</v>
      </c>
      <c r="C15" s="11" t="s">
        <v>16</v>
      </c>
      <c r="D15" s="9" t="s">
        <v>12</v>
      </c>
      <c r="E15" s="10">
        <v>2</v>
      </c>
      <c r="F15" s="10">
        <v>30525</v>
      </c>
      <c r="G15" s="10">
        <f t="shared" si="0"/>
        <v>61050</v>
      </c>
      <c r="H15" s="10">
        <v>71260</v>
      </c>
      <c r="I15" s="10">
        <f t="shared" si="1"/>
        <v>142520</v>
      </c>
      <c r="J15" s="10">
        <v>70961</v>
      </c>
      <c r="K15" s="10">
        <f t="shared" si="2"/>
        <v>141922</v>
      </c>
    </row>
    <row r="16" spans="2:11" ht="63.75">
      <c r="B16" s="7" t="s">
        <v>17</v>
      </c>
      <c r="C16" s="11" t="s">
        <v>18</v>
      </c>
      <c r="D16" s="9" t="s">
        <v>12</v>
      </c>
      <c r="E16" s="10">
        <v>19</v>
      </c>
      <c r="F16" s="10">
        <v>112580</v>
      </c>
      <c r="G16" s="10">
        <f t="shared" si="0"/>
        <v>2139020</v>
      </c>
      <c r="H16" s="10">
        <v>104234</v>
      </c>
      <c r="I16" s="10">
        <f t="shared" si="1"/>
        <v>1980446</v>
      </c>
      <c r="J16" s="10">
        <v>112211</v>
      </c>
      <c r="K16" s="10">
        <f t="shared" si="2"/>
        <v>2132009</v>
      </c>
    </row>
    <row r="17" spans="2:11" ht="63.75">
      <c r="B17" s="7" t="s">
        <v>19</v>
      </c>
      <c r="C17" s="11" t="s">
        <v>20</v>
      </c>
      <c r="D17" s="9" t="s">
        <v>12</v>
      </c>
      <c r="E17" s="10">
        <v>4</v>
      </c>
      <c r="F17" s="10">
        <v>21795</v>
      </c>
      <c r="G17" s="10">
        <f t="shared" si="0"/>
        <v>87180</v>
      </c>
      <c r="H17" s="10">
        <v>57651</v>
      </c>
      <c r="I17" s="10">
        <f t="shared" si="1"/>
        <v>230604</v>
      </c>
      <c r="J17" s="10">
        <v>68607</v>
      </c>
      <c r="K17" s="10">
        <f t="shared" si="2"/>
        <v>274428</v>
      </c>
    </row>
    <row r="18" spans="2:11" ht="76.5">
      <c r="B18" s="7" t="s">
        <v>21</v>
      </c>
      <c r="C18" s="11" t="s">
        <v>22</v>
      </c>
      <c r="D18" s="9" t="s">
        <v>12</v>
      </c>
      <c r="E18" s="10">
        <v>2</v>
      </c>
      <c r="F18" s="10">
        <v>121583</v>
      </c>
      <c r="G18" s="10">
        <f t="shared" si="0"/>
        <v>243166</v>
      </c>
      <c r="H18" s="10">
        <v>103043</v>
      </c>
      <c r="I18" s="10">
        <f t="shared" si="1"/>
        <v>206086</v>
      </c>
      <c r="J18" s="10">
        <v>79293</v>
      </c>
      <c r="K18" s="10">
        <f t="shared" si="2"/>
        <v>158586</v>
      </c>
    </row>
    <row r="19" spans="2:11" ht="12.75">
      <c r="B19" s="12"/>
      <c r="C19" s="8" t="s">
        <v>23</v>
      </c>
      <c r="D19" s="4"/>
      <c r="E19" s="13"/>
      <c r="F19" s="13"/>
      <c r="G19" s="13">
        <f>SUM(G13:G18)</f>
        <v>16840342</v>
      </c>
      <c r="H19" s="13"/>
      <c r="I19" s="13">
        <f>SUM(I13:I18)</f>
        <v>15510536</v>
      </c>
      <c r="J19" s="13"/>
      <c r="K19" s="13">
        <f>SUM(K13:K18)</f>
        <v>15252413</v>
      </c>
    </row>
    <row r="20" spans="2:11" ht="12.75">
      <c r="B20" s="12"/>
      <c r="C20" s="8"/>
      <c r="D20" s="4"/>
      <c r="E20" s="13"/>
      <c r="F20" s="13"/>
      <c r="G20" s="10"/>
      <c r="H20" s="13"/>
      <c r="I20" s="10"/>
      <c r="J20" s="13"/>
      <c r="K20" s="10"/>
    </row>
    <row r="21" spans="2:11" ht="12.75">
      <c r="B21" s="7" t="s">
        <v>24</v>
      </c>
      <c r="C21" s="8" t="s">
        <v>25</v>
      </c>
      <c r="D21" s="9"/>
      <c r="E21" s="10"/>
      <c r="F21" s="10"/>
      <c r="G21" s="10"/>
      <c r="H21" s="10"/>
      <c r="I21" s="10"/>
      <c r="J21" s="10"/>
      <c r="K21" s="10"/>
    </row>
    <row r="22" spans="2:11" ht="76.5">
      <c r="B22" s="7" t="s">
        <v>26</v>
      </c>
      <c r="C22" s="11" t="s">
        <v>27</v>
      </c>
      <c r="D22" s="9" t="s">
        <v>28</v>
      </c>
      <c r="E22" s="10">
        <v>8</v>
      </c>
      <c r="F22" s="10">
        <v>402458</v>
      </c>
      <c r="G22" s="10">
        <f t="shared" si="0"/>
        <v>3219664</v>
      </c>
      <c r="H22" s="10">
        <v>426968</v>
      </c>
      <c r="I22" s="10">
        <f t="shared" si="1"/>
        <v>3415744</v>
      </c>
      <c r="J22" s="10">
        <v>481256</v>
      </c>
      <c r="K22" s="10">
        <f t="shared" si="2"/>
        <v>3850048</v>
      </c>
    </row>
    <row r="23" spans="2:11" ht="76.5">
      <c r="B23" s="7" t="s">
        <v>29</v>
      </c>
      <c r="C23" s="11" t="s">
        <v>30</v>
      </c>
      <c r="D23" s="9" t="s">
        <v>12</v>
      </c>
      <c r="E23" s="10">
        <v>16</v>
      </c>
      <c r="F23" s="10">
        <v>373591</v>
      </c>
      <c r="G23" s="10">
        <f t="shared" si="0"/>
        <v>5977456</v>
      </c>
      <c r="H23" s="10">
        <v>420305</v>
      </c>
      <c r="I23" s="10">
        <f t="shared" si="1"/>
        <v>6724880</v>
      </c>
      <c r="J23" s="10">
        <v>288332</v>
      </c>
      <c r="K23" s="10">
        <f t="shared" si="2"/>
        <v>4613312</v>
      </c>
    </row>
    <row r="24" spans="2:11" ht="76.5">
      <c r="B24" s="7" t="s">
        <v>31</v>
      </c>
      <c r="C24" s="11" t="s">
        <v>32</v>
      </c>
      <c r="D24" s="9" t="s">
        <v>12</v>
      </c>
      <c r="E24" s="10">
        <v>4</v>
      </c>
      <c r="F24" s="10">
        <v>371591</v>
      </c>
      <c r="G24" s="10">
        <f t="shared" si="0"/>
        <v>1486364</v>
      </c>
      <c r="H24" s="10">
        <v>415510</v>
      </c>
      <c r="I24" s="10">
        <f t="shared" si="1"/>
        <v>1662040</v>
      </c>
      <c r="J24" s="10">
        <v>270252</v>
      </c>
      <c r="K24" s="10">
        <f t="shared" si="2"/>
        <v>1081008</v>
      </c>
    </row>
    <row r="25" spans="2:11" ht="76.5">
      <c r="B25" s="7" t="s">
        <v>33</v>
      </c>
      <c r="C25" s="11" t="s">
        <v>34</v>
      </c>
      <c r="D25" s="9" t="s">
        <v>12</v>
      </c>
      <c r="E25" s="10">
        <v>2</v>
      </c>
      <c r="F25" s="10">
        <v>364591</v>
      </c>
      <c r="G25" s="10">
        <f t="shared" si="0"/>
        <v>729182</v>
      </c>
      <c r="H25" s="10">
        <v>391361</v>
      </c>
      <c r="I25" s="10">
        <f t="shared" si="1"/>
        <v>782722</v>
      </c>
      <c r="J25" s="10">
        <v>246421</v>
      </c>
      <c r="K25" s="10">
        <f t="shared" si="2"/>
        <v>492842</v>
      </c>
    </row>
    <row r="26" spans="2:11" ht="76.5">
      <c r="B26" s="7" t="s">
        <v>35</v>
      </c>
      <c r="C26" s="11" t="s">
        <v>36</v>
      </c>
      <c r="D26" s="9" t="s">
        <v>12</v>
      </c>
      <c r="E26" s="10">
        <v>4</v>
      </c>
      <c r="F26" s="10">
        <v>736750</v>
      </c>
      <c r="G26" s="10">
        <f t="shared" si="0"/>
        <v>2947000</v>
      </c>
      <c r="H26" s="10">
        <v>595666</v>
      </c>
      <c r="I26" s="10">
        <f t="shared" si="1"/>
        <v>2382664</v>
      </c>
      <c r="J26" s="10">
        <v>594380</v>
      </c>
      <c r="K26" s="10">
        <f t="shared" si="2"/>
        <v>2377520</v>
      </c>
    </row>
    <row r="27" spans="2:11" ht="76.5">
      <c r="B27" s="7" t="s">
        <v>37</v>
      </c>
      <c r="C27" s="11" t="s">
        <v>38</v>
      </c>
      <c r="D27" s="9" t="s">
        <v>12</v>
      </c>
      <c r="E27" s="10">
        <v>1</v>
      </c>
      <c r="F27" s="10">
        <v>852500</v>
      </c>
      <c r="G27" s="10">
        <f t="shared" si="0"/>
        <v>852500</v>
      </c>
      <c r="H27" s="10">
        <v>827708</v>
      </c>
      <c r="I27" s="10">
        <f t="shared" si="1"/>
        <v>827708</v>
      </c>
      <c r="J27" s="10">
        <v>943118</v>
      </c>
      <c r="K27" s="10">
        <f t="shared" si="2"/>
        <v>943118</v>
      </c>
    </row>
    <row r="28" spans="2:11" ht="76.5">
      <c r="B28" s="7" t="s">
        <v>39</v>
      </c>
      <c r="C28" s="11" t="s">
        <v>40</v>
      </c>
      <c r="D28" s="9" t="s">
        <v>12</v>
      </c>
      <c r="E28" s="10">
        <v>8</v>
      </c>
      <c r="F28" s="10">
        <v>916750</v>
      </c>
      <c r="G28" s="10">
        <f t="shared" si="0"/>
        <v>7334000</v>
      </c>
      <c r="H28" s="10">
        <v>840575</v>
      </c>
      <c r="I28" s="10">
        <f t="shared" si="1"/>
        <v>6724600</v>
      </c>
      <c r="J28" s="10">
        <v>924966</v>
      </c>
      <c r="K28" s="10">
        <f t="shared" si="2"/>
        <v>7399728</v>
      </c>
    </row>
    <row r="29" spans="2:11" ht="76.5">
      <c r="B29" s="7" t="s">
        <v>41</v>
      </c>
      <c r="C29" s="11" t="s">
        <v>42</v>
      </c>
      <c r="D29" s="9" t="s">
        <v>12</v>
      </c>
      <c r="E29" s="10">
        <v>1</v>
      </c>
      <c r="F29" s="10">
        <v>919750</v>
      </c>
      <c r="G29" s="10">
        <f t="shared" si="0"/>
        <v>919750</v>
      </c>
      <c r="H29" s="10">
        <v>846446</v>
      </c>
      <c r="I29" s="10">
        <f t="shared" si="1"/>
        <v>846446</v>
      </c>
      <c r="J29" s="10">
        <v>1023498</v>
      </c>
      <c r="K29" s="10">
        <f t="shared" si="2"/>
        <v>1023498</v>
      </c>
    </row>
    <row r="30" spans="2:11" ht="76.5">
      <c r="B30" s="7" t="s">
        <v>43</v>
      </c>
      <c r="C30" s="11" t="s">
        <v>44</v>
      </c>
      <c r="D30" s="9" t="s">
        <v>12</v>
      </c>
      <c r="E30" s="10">
        <v>1</v>
      </c>
      <c r="F30" s="10">
        <v>1025750</v>
      </c>
      <c r="G30" s="10">
        <f t="shared" si="0"/>
        <v>1025750</v>
      </c>
      <c r="H30" s="10">
        <v>941250</v>
      </c>
      <c r="I30" s="10">
        <f t="shared" si="1"/>
        <v>941250</v>
      </c>
      <c r="J30" s="10">
        <v>1194444</v>
      </c>
      <c r="K30" s="10">
        <f t="shared" si="2"/>
        <v>1194444</v>
      </c>
    </row>
    <row r="31" spans="2:11" ht="76.5">
      <c r="B31" s="7" t="s">
        <v>45</v>
      </c>
      <c r="C31" s="11" t="s">
        <v>46</v>
      </c>
      <c r="D31" s="9" t="s">
        <v>12</v>
      </c>
      <c r="E31" s="10">
        <v>2</v>
      </c>
      <c r="F31" s="10">
        <v>852750</v>
      </c>
      <c r="G31" s="10">
        <f t="shared" si="0"/>
        <v>1705500</v>
      </c>
      <c r="H31" s="10">
        <v>832496</v>
      </c>
      <c r="I31" s="10">
        <f t="shared" si="1"/>
        <v>1664992</v>
      </c>
      <c r="J31" s="10">
        <v>1002219</v>
      </c>
      <c r="K31" s="10">
        <f t="shared" si="2"/>
        <v>2004438</v>
      </c>
    </row>
    <row r="32" spans="2:11" ht="76.5">
      <c r="B32" s="7" t="s">
        <v>47</v>
      </c>
      <c r="C32" s="11" t="s">
        <v>48</v>
      </c>
      <c r="D32" s="9" t="s">
        <v>12</v>
      </c>
      <c r="E32" s="10">
        <v>1</v>
      </c>
      <c r="F32" s="10">
        <v>942750</v>
      </c>
      <c r="G32" s="10">
        <f t="shared" si="0"/>
        <v>942750</v>
      </c>
      <c r="H32" s="10">
        <v>798275</v>
      </c>
      <c r="I32" s="10">
        <f t="shared" si="1"/>
        <v>798275</v>
      </c>
      <c r="J32" s="10">
        <v>1079473</v>
      </c>
      <c r="K32" s="10">
        <f t="shared" si="2"/>
        <v>1079473</v>
      </c>
    </row>
    <row r="33" spans="2:11" ht="12.75">
      <c r="B33" s="44"/>
      <c r="C33" s="8" t="s">
        <v>23</v>
      </c>
      <c r="D33" s="4"/>
      <c r="E33" s="13"/>
      <c r="F33" s="13"/>
      <c r="G33" s="13">
        <f>SUM(G22:G32)</f>
        <v>27139916</v>
      </c>
      <c r="H33" s="13"/>
      <c r="I33" s="13">
        <f>SUM(I22:I32)</f>
        <v>26771321</v>
      </c>
      <c r="J33" s="13"/>
      <c r="K33" s="13">
        <f>SUM(K22:K32)</f>
        <v>26059429</v>
      </c>
    </row>
    <row r="34" spans="2:11" ht="12.75">
      <c r="B34" s="45"/>
      <c r="C34" s="36"/>
      <c r="D34" s="37"/>
      <c r="E34" s="38"/>
      <c r="F34" s="39"/>
      <c r="G34" s="39"/>
      <c r="H34" s="39"/>
      <c r="I34" s="39"/>
      <c r="J34" s="39"/>
      <c r="K34" s="40"/>
    </row>
    <row r="35" spans="2:11" ht="15">
      <c r="B35" s="46"/>
      <c r="C35" s="14" t="s">
        <v>49</v>
      </c>
      <c r="D35" s="15"/>
      <c r="E35" s="16"/>
      <c r="F35" s="17"/>
      <c r="G35" s="18">
        <f>G33+G19</f>
        <v>43980258</v>
      </c>
      <c r="H35" s="18"/>
      <c r="I35" s="18">
        <f>I33+I19</f>
        <v>42281857</v>
      </c>
      <c r="J35" s="18"/>
      <c r="K35" s="18">
        <f>K33+K19</f>
        <v>41311842</v>
      </c>
    </row>
    <row r="36" spans="2:11" ht="15">
      <c r="B36" s="46"/>
      <c r="C36" s="14" t="s">
        <v>50</v>
      </c>
      <c r="D36" s="15"/>
      <c r="E36" s="16"/>
      <c r="F36" s="33">
        <v>0.15</v>
      </c>
      <c r="G36" s="19">
        <f>G35*F36</f>
        <v>6597038.7</v>
      </c>
      <c r="H36" s="34">
        <v>0.24</v>
      </c>
      <c r="I36" s="19">
        <f>I35*H36</f>
        <v>10147645.68</v>
      </c>
      <c r="J36" s="34">
        <v>0.25</v>
      </c>
      <c r="K36" s="19">
        <f>K35*J36</f>
        <v>10327960.5</v>
      </c>
    </row>
    <row r="37" spans="2:11" ht="15">
      <c r="B37" s="46"/>
      <c r="C37" s="14" t="s">
        <v>51</v>
      </c>
      <c r="D37" s="15"/>
      <c r="E37" s="16"/>
      <c r="F37" s="17"/>
      <c r="G37" s="19">
        <f>G35+G36</f>
        <v>50577296.7</v>
      </c>
      <c r="H37" s="19"/>
      <c r="I37" s="19">
        <f>I35+I36</f>
        <v>52429502.68</v>
      </c>
      <c r="J37" s="19"/>
      <c r="K37" s="19">
        <f>K35+K36</f>
        <v>51639802.5</v>
      </c>
    </row>
    <row r="38" spans="2:11" ht="15">
      <c r="B38" s="46"/>
      <c r="C38" s="14" t="s">
        <v>52</v>
      </c>
      <c r="D38" s="15"/>
      <c r="E38" s="16"/>
      <c r="F38" s="33">
        <v>0.05</v>
      </c>
      <c r="G38" s="19">
        <f>G35*F38*0.16</f>
        <v>351842.064</v>
      </c>
      <c r="H38" s="34">
        <v>0.1</v>
      </c>
      <c r="I38" s="19">
        <f>I35*H38*0.16</f>
        <v>676509.712</v>
      </c>
      <c r="J38" s="34">
        <v>0.08</v>
      </c>
      <c r="K38" s="19">
        <f>K35*J38*0.16</f>
        <v>528791.5776</v>
      </c>
    </row>
    <row r="39" spans="2:11" ht="15">
      <c r="B39" s="47"/>
      <c r="C39" s="14" t="s">
        <v>53</v>
      </c>
      <c r="D39" s="15"/>
      <c r="E39" s="16"/>
      <c r="F39" s="17"/>
      <c r="G39" s="19">
        <f>G37+G38</f>
        <v>50929138.764000006</v>
      </c>
      <c r="H39" s="19"/>
      <c r="I39" s="19">
        <f>I37+I38</f>
        <v>53106012.392</v>
      </c>
      <c r="J39" s="19"/>
      <c r="K39" s="19">
        <f>K37+K38</f>
        <v>52168594.0776</v>
      </c>
    </row>
    <row r="40" spans="6:7" ht="15">
      <c r="F40" s="24"/>
      <c r="G40" s="22"/>
    </row>
    <row r="41" spans="6:7" ht="15">
      <c r="F41" s="24"/>
      <c r="G41" s="22"/>
    </row>
    <row r="42" spans="6:7" ht="15">
      <c r="F42" s="24"/>
      <c r="G42" s="22"/>
    </row>
    <row r="43" spans="4:8" ht="15">
      <c r="D43" s="41" t="s">
        <v>60</v>
      </c>
      <c r="E43" s="42"/>
      <c r="F43" s="42"/>
      <c r="G43" s="43"/>
      <c r="H43" t="s">
        <v>62</v>
      </c>
    </row>
    <row r="44" spans="2:9" ht="12.75">
      <c r="B44" s="25"/>
      <c r="C44" s="26"/>
      <c r="D44" s="48" t="s">
        <v>61</v>
      </c>
      <c r="E44" s="48"/>
      <c r="F44" s="48"/>
      <c r="G44" s="30"/>
      <c r="H44" s="49" t="s">
        <v>63</v>
      </c>
      <c r="I44" s="49"/>
    </row>
    <row r="45" spans="2:7" ht="12.75">
      <c r="B45" s="25"/>
      <c r="C45" s="31"/>
      <c r="D45" s="27"/>
      <c r="E45" s="28"/>
      <c r="F45" s="29"/>
      <c r="G45" s="30"/>
    </row>
    <row r="46" spans="2:7" ht="12.75">
      <c r="B46" s="25"/>
      <c r="C46" s="31"/>
      <c r="D46" s="27"/>
      <c r="E46" s="28"/>
      <c r="F46" s="29"/>
      <c r="G46" s="30"/>
    </row>
    <row r="47" spans="6:7" ht="15">
      <c r="F47" s="24"/>
      <c r="G47" s="22"/>
    </row>
    <row r="48" spans="6:7" ht="15">
      <c r="F48" s="24"/>
      <c r="G48" s="22"/>
    </row>
    <row r="49" spans="6:7" ht="15">
      <c r="F49" s="24"/>
      <c r="G49" s="22"/>
    </row>
    <row r="50" spans="6:7" ht="15">
      <c r="F50" s="24"/>
      <c r="G50" s="22"/>
    </row>
    <row r="51" spans="6:7" ht="15">
      <c r="F51" s="24"/>
      <c r="G51" s="22"/>
    </row>
    <row r="52" spans="6:7" ht="15">
      <c r="F52" s="24"/>
      <c r="G52" s="22"/>
    </row>
    <row r="53" spans="6:7" ht="15">
      <c r="F53" s="24"/>
      <c r="G53" s="22"/>
    </row>
    <row r="54" spans="6:7" ht="15">
      <c r="F54" s="24"/>
      <c r="G54" s="22"/>
    </row>
    <row r="55" spans="6:7" ht="15">
      <c r="F55" s="24"/>
      <c r="G55" s="22"/>
    </row>
    <row r="56" spans="6:7" ht="15">
      <c r="F56" s="24"/>
      <c r="G56" s="22"/>
    </row>
    <row r="57" spans="6:7" ht="15">
      <c r="F57" s="24"/>
      <c r="G57" s="22"/>
    </row>
    <row r="58" spans="6:7" ht="15">
      <c r="F58" s="24"/>
      <c r="G58" s="22"/>
    </row>
    <row r="59" spans="6:7" ht="15">
      <c r="F59" s="24"/>
      <c r="G59" s="22"/>
    </row>
    <row r="60" spans="6:7" ht="15">
      <c r="F60" s="24"/>
      <c r="G60" s="22"/>
    </row>
    <row r="61" spans="6:7" ht="15">
      <c r="F61" s="24"/>
      <c r="G61" s="22"/>
    </row>
    <row r="62" spans="6:7" ht="15">
      <c r="F62" s="24"/>
      <c r="G62" s="22"/>
    </row>
    <row r="63" spans="6:7" ht="15">
      <c r="F63" s="24"/>
      <c r="G63" s="22"/>
    </row>
    <row r="64" spans="6:7" ht="15">
      <c r="F64" s="24"/>
      <c r="G64" s="22"/>
    </row>
    <row r="65" spans="6:7" ht="15">
      <c r="F65" s="24"/>
      <c r="G65" s="22"/>
    </row>
    <row r="66" spans="6:7" ht="15">
      <c r="F66" s="24"/>
      <c r="G66" s="22"/>
    </row>
    <row r="67" spans="6:7" ht="15">
      <c r="F67" s="24"/>
      <c r="G67" s="22"/>
    </row>
    <row r="68" spans="6:7" ht="15">
      <c r="F68" s="24"/>
      <c r="G68" s="22"/>
    </row>
    <row r="69" spans="6:7" ht="15">
      <c r="F69" s="24"/>
      <c r="G69" s="22"/>
    </row>
    <row r="70" spans="6:7" ht="15">
      <c r="F70" s="24"/>
      <c r="G70" s="22"/>
    </row>
    <row r="71" spans="6:7" ht="15">
      <c r="F71" s="24"/>
      <c r="G71" s="22"/>
    </row>
    <row r="72" spans="6:7" ht="15">
      <c r="F72" s="24"/>
      <c r="G72" s="22"/>
    </row>
    <row r="73" spans="6:7" ht="15">
      <c r="F73" s="24"/>
      <c r="G73" s="22"/>
    </row>
    <row r="74" spans="6:7" ht="15">
      <c r="F74" s="24"/>
      <c r="G74" s="22"/>
    </row>
    <row r="75" spans="6:7" ht="15">
      <c r="F75" s="24"/>
      <c r="G75" s="22"/>
    </row>
    <row r="76" ht="15">
      <c r="G76" s="22"/>
    </row>
    <row r="77" ht="15">
      <c r="G77" s="22"/>
    </row>
    <row r="78" ht="15">
      <c r="G78" s="22"/>
    </row>
    <row r="79" ht="15">
      <c r="G79" s="22"/>
    </row>
    <row r="80" ht="15">
      <c r="G80" s="22"/>
    </row>
    <row r="81" ht="15">
      <c r="G81" s="22"/>
    </row>
    <row r="82" ht="15">
      <c r="G82" s="22"/>
    </row>
    <row r="83" ht="15">
      <c r="G83" s="22"/>
    </row>
    <row r="84" ht="15">
      <c r="G84" s="22"/>
    </row>
    <row r="85" ht="15">
      <c r="G85" s="22"/>
    </row>
    <row r="86" ht="15">
      <c r="G86" s="22"/>
    </row>
    <row r="87" ht="15">
      <c r="G87" s="22"/>
    </row>
    <row r="88" ht="15">
      <c r="G88" s="22"/>
    </row>
    <row r="89" ht="15">
      <c r="G89" s="22"/>
    </row>
    <row r="90" ht="15">
      <c r="G90" s="22"/>
    </row>
    <row r="91" ht="15">
      <c r="G91" s="22"/>
    </row>
    <row r="92" ht="15">
      <c r="G92" s="22"/>
    </row>
    <row r="93" ht="15">
      <c r="G93" s="22"/>
    </row>
    <row r="94" ht="15">
      <c r="G94" s="22"/>
    </row>
    <row r="95" ht="15">
      <c r="G95" s="22"/>
    </row>
    <row r="96" ht="15">
      <c r="G96" s="22"/>
    </row>
    <row r="97" ht="15">
      <c r="G97" s="22"/>
    </row>
    <row r="98" ht="15">
      <c r="G98" s="22"/>
    </row>
    <row r="99" ht="15">
      <c r="G99" s="22"/>
    </row>
    <row r="100" ht="15">
      <c r="G100" s="22"/>
    </row>
    <row r="101" ht="15">
      <c r="G101" s="22"/>
    </row>
    <row r="102" ht="15">
      <c r="G102" s="22"/>
    </row>
    <row r="103" ht="15">
      <c r="G103" s="22"/>
    </row>
    <row r="104" ht="15">
      <c r="G104" s="22"/>
    </row>
    <row r="105" ht="15">
      <c r="G105" s="22"/>
    </row>
    <row r="106" ht="15">
      <c r="G106" s="22"/>
    </row>
    <row r="107" ht="15">
      <c r="G107" s="22"/>
    </row>
    <row r="108" ht="15">
      <c r="G108" s="22"/>
    </row>
    <row r="109" ht="15">
      <c r="G109" s="22"/>
    </row>
    <row r="110" ht="15">
      <c r="G110" s="22"/>
    </row>
    <row r="111" ht="15">
      <c r="G111" s="22"/>
    </row>
    <row r="112" ht="15">
      <c r="G112" s="22"/>
    </row>
    <row r="113" ht="15">
      <c r="G113" s="22"/>
    </row>
    <row r="114" ht="15">
      <c r="G114" s="22"/>
    </row>
    <row r="115" ht="15">
      <c r="G115" s="22"/>
    </row>
    <row r="116" ht="15">
      <c r="G116" s="22"/>
    </row>
    <row r="117" ht="15">
      <c r="G117" s="22"/>
    </row>
    <row r="118" ht="15">
      <c r="G118" s="22"/>
    </row>
    <row r="119" ht="15">
      <c r="G119" s="22"/>
    </row>
    <row r="120" ht="15">
      <c r="G120" s="22"/>
    </row>
    <row r="121" ht="15">
      <c r="G121" s="22"/>
    </row>
    <row r="122" ht="15">
      <c r="G122" s="22"/>
    </row>
    <row r="123" ht="15">
      <c r="G123" s="22"/>
    </row>
    <row r="124" ht="15">
      <c r="G124" s="22"/>
    </row>
    <row r="125" ht="15">
      <c r="G125" s="22"/>
    </row>
    <row r="126" ht="15">
      <c r="G126" s="22"/>
    </row>
    <row r="127" ht="15">
      <c r="G127" s="22"/>
    </row>
    <row r="128" ht="15">
      <c r="G128" s="22"/>
    </row>
    <row r="129" ht="15">
      <c r="G129" s="22"/>
    </row>
    <row r="130" ht="15">
      <c r="G130" s="22"/>
    </row>
    <row r="131" ht="15">
      <c r="G131" s="22"/>
    </row>
    <row r="132" ht="15">
      <c r="G132" s="22"/>
    </row>
    <row r="133" ht="15">
      <c r="G133" s="22"/>
    </row>
    <row r="134" ht="15">
      <c r="G134" s="22"/>
    </row>
    <row r="135" ht="15">
      <c r="G135" s="22"/>
    </row>
    <row r="136" ht="15">
      <c r="G136" s="22"/>
    </row>
    <row r="137" ht="15">
      <c r="G137" s="22"/>
    </row>
    <row r="138" ht="15">
      <c r="G138" s="22"/>
    </row>
    <row r="139" ht="15">
      <c r="G139" s="22"/>
    </row>
    <row r="140" ht="15">
      <c r="G140" s="22"/>
    </row>
    <row r="141" ht="15">
      <c r="G141" s="22"/>
    </row>
    <row r="142" ht="15">
      <c r="G142" s="22"/>
    </row>
    <row r="143" ht="15">
      <c r="G143" s="22"/>
    </row>
    <row r="144" ht="15">
      <c r="G144" s="22"/>
    </row>
    <row r="145" ht="15">
      <c r="G145" s="22"/>
    </row>
    <row r="146" ht="15">
      <c r="G146" s="22"/>
    </row>
    <row r="147" ht="15">
      <c r="G147" s="22"/>
    </row>
    <row r="148" ht="15">
      <c r="G148" s="22"/>
    </row>
    <row r="149" ht="15">
      <c r="G149" s="22"/>
    </row>
    <row r="150" ht="15">
      <c r="G150" s="22"/>
    </row>
    <row r="151" ht="15">
      <c r="G151" s="22"/>
    </row>
    <row r="152" ht="15">
      <c r="G152" s="22"/>
    </row>
    <row r="153" ht="15">
      <c r="G153" s="22"/>
    </row>
    <row r="154" ht="15">
      <c r="G154" s="22"/>
    </row>
    <row r="155" ht="15">
      <c r="G155" s="22"/>
    </row>
    <row r="156" ht="15">
      <c r="G156" s="22"/>
    </row>
    <row r="157" ht="15">
      <c r="G157" s="22"/>
    </row>
    <row r="158" ht="15">
      <c r="G158" s="22"/>
    </row>
    <row r="159" ht="15">
      <c r="G159" s="22"/>
    </row>
    <row r="160" ht="15">
      <c r="G160" s="22"/>
    </row>
    <row r="161" ht="15">
      <c r="G161" s="22"/>
    </row>
    <row r="162" ht="15">
      <c r="G162" s="22"/>
    </row>
    <row r="163" ht="15">
      <c r="G163" s="22"/>
    </row>
    <row r="164" ht="15">
      <c r="G164" s="22"/>
    </row>
    <row r="165" ht="15">
      <c r="G165" s="22"/>
    </row>
    <row r="166" ht="15">
      <c r="G166" s="22"/>
    </row>
    <row r="167" ht="15">
      <c r="G167" s="22"/>
    </row>
    <row r="168" ht="15">
      <c r="G168" s="22"/>
    </row>
    <row r="169" ht="15">
      <c r="G169" s="22"/>
    </row>
    <row r="170" ht="15">
      <c r="G170" s="22"/>
    </row>
    <row r="171" ht="15">
      <c r="G171" s="22"/>
    </row>
    <row r="172" ht="15">
      <c r="G172" s="22"/>
    </row>
    <row r="173" ht="15">
      <c r="G173" s="22"/>
    </row>
    <row r="174" ht="15">
      <c r="G174" s="22"/>
    </row>
    <row r="175" ht="15">
      <c r="G175" s="22"/>
    </row>
    <row r="176" ht="15">
      <c r="G176" s="22"/>
    </row>
    <row r="177" ht="15">
      <c r="G177" s="22"/>
    </row>
    <row r="178" ht="15">
      <c r="G178" s="22"/>
    </row>
    <row r="179" ht="15">
      <c r="G179" s="22"/>
    </row>
    <row r="180" ht="15">
      <c r="G180" s="22"/>
    </row>
    <row r="181" ht="15">
      <c r="G181" s="22"/>
    </row>
    <row r="182" ht="15">
      <c r="G182" s="22"/>
    </row>
    <row r="183" ht="15">
      <c r="G183" s="22"/>
    </row>
    <row r="184" ht="15">
      <c r="G184" s="22"/>
    </row>
    <row r="185" ht="15">
      <c r="G185" s="22"/>
    </row>
    <row r="186" ht="15">
      <c r="G186" s="22"/>
    </row>
    <row r="187" ht="15">
      <c r="G187" s="22"/>
    </row>
    <row r="188" ht="15">
      <c r="G188" s="22"/>
    </row>
    <row r="189" ht="15">
      <c r="G189" s="22"/>
    </row>
    <row r="190" ht="15">
      <c r="G190" s="22"/>
    </row>
    <row r="191" ht="15">
      <c r="G191" s="22"/>
    </row>
    <row r="192" ht="15">
      <c r="G192" s="22"/>
    </row>
    <row r="193" ht="15">
      <c r="G193" s="22"/>
    </row>
    <row r="194" ht="15">
      <c r="G194" s="22"/>
    </row>
    <row r="195" ht="15">
      <c r="G195" s="22"/>
    </row>
    <row r="196" ht="15">
      <c r="G196" s="22"/>
    </row>
    <row r="197" ht="15">
      <c r="G197" s="22"/>
    </row>
    <row r="198" ht="15">
      <c r="G198" s="22"/>
    </row>
    <row r="199" ht="15">
      <c r="G199" s="22"/>
    </row>
    <row r="200" ht="15">
      <c r="G200" s="22"/>
    </row>
    <row r="201" ht="15">
      <c r="G201" s="22"/>
    </row>
    <row r="202" ht="15">
      <c r="G202" s="22"/>
    </row>
    <row r="203" ht="15">
      <c r="G203" s="22"/>
    </row>
    <row r="204" ht="15">
      <c r="G204" s="22"/>
    </row>
    <row r="205" ht="15">
      <c r="G205" s="22"/>
    </row>
    <row r="206" ht="15">
      <c r="G206" s="22"/>
    </row>
    <row r="207" ht="15">
      <c r="G207" s="22"/>
    </row>
    <row r="208" ht="15">
      <c r="G208" s="22"/>
    </row>
    <row r="209" ht="15">
      <c r="G209" s="22"/>
    </row>
    <row r="210" ht="15">
      <c r="G210" s="22"/>
    </row>
    <row r="211" ht="15">
      <c r="G211" s="22"/>
    </row>
    <row r="212" ht="15">
      <c r="G212" s="22"/>
    </row>
    <row r="213" ht="15">
      <c r="G213" s="22"/>
    </row>
    <row r="214" ht="15">
      <c r="G214" s="22"/>
    </row>
    <row r="215" ht="15">
      <c r="G215" s="22"/>
    </row>
    <row r="216" ht="15">
      <c r="G216" s="22"/>
    </row>
    <row r="217" ht="15">
      <c r="G217" s="22"/>
    </row>
    <row r="218" ht="15">
      <c r="G218" s="22"/>
    </row>
    <row r="219" ht="15">
      <c r="G219" s="22"/>
    </row>
    <row r="220" ht="15">
      <c r="G220" s="22"/>
    </row>
    <row r="221" ht="15">
      <c r="G221" s="22"/>
    </row>
    <row r="222" ht="15">
      <c r="G222" s="22"/>
    </row>
    <row r="223" ht="15">
      <c r="G223" s="22"/>
    </row>
    <row r="224" ht="15">
      <c r="G224" s="22"/>
    </row>
    <row r="225" ht="15">
      <c r="G225" s="22"/>
    </row>
    <row r="226" ht="15">
      <c r="G226" s="22"/>
    </row>
    <row r="227" ht="15">
      <c r="G227" s="22"/>
    </row>
    <row r="228" ht="15">
      <c r="G228" s="22"/>
    </row>
    <row r="229" ht="15">
      <c r="G229" s="22"/>
    </row>
    <row r="230" ht="15">
      <c r="G230" s="22"/>
    </row>
    <row r="231" ht="15">
      <c r="G231" s="22"/>
    </row>
    <row r="232" ht="15">
      <c r="G232" s="22"/>
    </row>
    <row r="233" ht="15">
      <c r="G233" s="22"/>
    </row>
    <row r="234" ht="15">
      <c r="G234" s="22"/>
    </row>
    <row r="235" ht="15">
      <c r="G235" s="22"/>
    </row>
    <row r="236" ht="15">
      <c r="G236" s="22"/>
    </row>
    <row r="237" ht="15">
      <c r="G237" s="22"/>
    </row>
    <row r="238" ht="15">
      <c r="G238" s="22"/>
    </row>
    <row r="239" ht="15">
      <c r="G239" s="22"/>
    </row>
    <row r="240" ht="15">
      <c r="G240" s="22"/>
    </row>
    <row r="241" ht="15">
      <c r="G241" s="22"/>
    </row>
    <row r="242" ht="15">
      <c r="G242" s="22"/>
    </row>
    <row r="243" ht="15">
      <c r="G243" s="22"/>
    </row>
    <row r="244" ht="15">
      <c r="G244" s="22"/>
    </row>
    <row r="245" ht="15">
      <c r="G245" s="22"/>
    </row>
    <row r="246" ht="15">
      <c r="G246" s="22"/>
    </row>
    <row r="247" ht="15">
      <c r="G247" s="22"/>
    </row>
    <row r="248" ht="15">
      <c r="G248" s="22"/>
    </row>
    <row r="249" ht="15">
      <c r="G249" s="22"/>
    </row>
    <row r="250" ht="15">
      <c r="G250" s="22"/>
    </row>
    <row r="251" ht="15">
      <c r="G251" s="22"/>
    </row>
    <row r="252" ht="15">
      <c r="G252" s="22"/>
    </row>
    <row r="253" ht="15">
      <c r="G253" s="22"/>
    </row>
    <row r="254" ht="15">
      <c r="G254" s="22"/>
    </row>
    <row r="255" ht="15">
      <c r="G255" s="22"/>
    </row>
    <row r="256" ht="15">
      <c r="G256" s="22"/>
    </row>
    <row r="257" ht="15">
      <c r="G257" s="22"/>
    </row>
    <row r="258" ht="15">
      <c r="G258" s="22"/>
    </row>
    <row r="259" ht="15">
      <c r="G259" s="22"/>
    </row>
    <row r="260" ht="15">
      <c r="G260" s="22"/>
    </row>
    <row r="261" ht="15">
      <c r="G261" s="22"/>
    </row>
    <row r="262" ht="15">
      <c r="G262" s="22"/>
    </row>
    <row r="263" ht="15">
      <c r="G263" s="22"/>
    </row>
    <row r="264" ht="15">
      <c r="G264" s="22"/>
    </row>
    <row r="265" ht="15">
      <c r="G265" s="22"/>
    </row>
    <row r="266" ht="15">
      <c r="G266" s="22"/>
    </row>
    <row r="267" ht="15">
      <c r="G267" s="22"/>
    </row>
    <row r="268" ht="15">
      <c r="G268" s="22"/>
    </row>
    <row r="269" ht="15">
      <c r="G269" s="22"/>
    </row>
    <row r="270" ht="15">
      <c r="G270" s="22"/>
    </row>
    <row r="271" ht="15">
      <c r="G271" s="22"/>
    </row>
    <row r="272" ht="15">
      <c r="G272" s="22"/>
    </row>
    <row r="273" ht="15">
      <c r="G273" s="22"/>
    </row>
    <row r="274" ht="15">
      <c r="G274" s="22"/>
    </row>
    <row r="275" ht="15">
      <c r="G275" s="22"/>
    </row>
    <row r="276" ht="15">
      <c r="G276" s="22"/>
    </row>
    <row r="277" ht="15">
      <c r="G277" s="22"/>
    </row>
    <row r="278" ht="15">
      <c r="G278" s="22"/>
    </row>
    <row r="279" ht="15">
      <c r="G279" s="22"/>
    </row>
    <row r="280" ht="15">
      <c r="G280" s="22"/>
    </row>
    <row r="281" ht="15">
      <c r="G281" s="22"/>
    </row>
    <row r="282" ht="15">
      <c r="G282" s="22"/>
    </row>
    <row r="283" ht="15">
      <c r="G283" s="22"/>
    </row>
    <row r="284" ht="15">
      <c r="G284" s="22"/>
    </row>
    <row r="285" ht="15">
      <c r="G285" s="22"/>
    </row>
    <row r="286" ht="15">
      <c r="G286" s="22"/>
    </row>
    <row r="287" ht="15">
      <c r="G287" s="22"/>
    </row>
    <row r="288" ht="15">
      <c r="G288" s="22"/>
    </row>
    <row r="289" ht="15">
      <c r="G289" s="22"/>
    </row>
    <row r="290" ht="15">
      <c r="G290" s="22"/>
    </row>
    <row r="291" ht="15">
      <c r="G291" s="22"/>
    </row>
    <row r="292" ht="15">
      <c r="G292" s="22"/>
    </row>
    <row r="293" ht="15">
      <c r="G293" s="22"/>
    </row>
    <row r="294" ht="15">
      <c r="G294" s="22"/>
    </row>
    <row r="295" ht="15">
      <c r="G295" s="22"/>
    </row>
    <row r="296" ht="15">
      <c r="G296" s="22"/>
    </row>
    <row r="297" ht="15">
      <c r="G297" s="22"/>
    </row>
    <row r="298" ht="15">
      <c r="G298" s="22"/>
    </row>
    <row r="299" ht="15">
      <c r="G299" s="22"/>
    </row>
    <row r="300" ht="15">
      <c r="G300" s="22"/>
    </row>
    <row r="301" ht="15">
      <c r="G301" s="22"/>
    </row>
    <row r="302" ht="15">
      <c r="G302" s="22"/>
    </row>
    <row r="303" ht="15">
      <c r="G303" s="22"/>
    </row>
    <row r="304" ht="15">
      <c r="G304" s="22"/>
    </row>
    <row r="305" ht="15">
      <c r="G305" s="22"/>
    </row>
    <row r="306" ht="15">
      <c r="G306" s="22"/>
    </row>
    <row r="307" ht="15">
      <c r="G307" s="22"/>
    </row>
    <row r="308" ht="15">
      <c r="G308" s="22"/>
    </row>
    <row r="309" ht="15">
      <c r="G309" s="22"/>
    </row>
    <row r="310" ht="15">
      <c r="G310" s="22"/>
    </row>
    <row r="311" ht="15">
      <c r="G311" s="22"/>
    </row>
    <row r="312" ht="15">
      <c r="G312" s="22"/>
    </row>
    <row r="313" ht="15">
      <c r="G313" s="22"/>
    </row>
    <row r="314" ht="15">
      <c r="G314" s="22"/>
    </row>
    <row r="315" ht="15">
      <c r="G315" s="22"/>
    </row>
    <row r="316" ht="15">
      <c r="G316" s="22"/>
    </row>
    <row r="317" ht="15">
      <c r="G317" s="22"/>
    </row>
    <row r="318" ht="15">
      <c r="G318" s="22"/>
    </row>
    <row r="319" ht="15">
      <c r="G319" s="22"/>
    </row>
    <row r="320" ht="15">
      <c r="G320" s="22"/>
    </row>
    <row r="321" ht="15">
      <c r="G321" s="22"/>
    </row>
    <row r="322" ht="15">
      <c r="G322" s="22"/>
    </row>
    <row r="323" ht="15">
      <c r="G323" s="22"/>
    </row>
    <row r="324" ht="15">
      <c r="G324" s="22"/>
    </row>
    <row r="325" ht="15">
      <c r="G325" s="22"/>
    </row>
    <row r="326" ht="15">
      <c r="G326" s="22"/>
    </row>
    <row r="327" ht="15">
      <c r="G327" s="22"/>
    </row>
    <row r="328" ht="15">
      <c r="G328" s="22"/>
    </row>
    <row r="329" ht="15">
      <c r="G329" s="22"/>
    </row>
    <row r="330" ht="15">
      <c r="G330" s="22"/>
    </row>
    <row r="331" ht="15">
      <c r="G331" s="22"/>
    </row>
    <row r="332" ht="15">
      <c r="G332" s="22"/>
    </row>
    <row r="333" ht="15">
      <c r="G333" s="22"/>
    </row>
    <row r="334" ht="15">
      <c r="G334" s="22"/>
    </row>
    <row r="335" ht="15">
      <c r="G335" s="22"/>
    </row>
    <row r="336" ht="15">
      <c r="G336" s="22"/>
    </row>
    <row r="337" ht="15">
      <c r="G337" s="22"/>
    </row>
    <row r="338" ht="15">
      <c r="G338" s="22"/>
    </row>
    <row r="339" ht="15">
      <c r="G339" s="22"/>
    </row>
    <row r="340" ht="15">
      <c r="G340" s="22"/>
    </row>
    <row r="341" ht="15">
      <c r="G341" s="22"/>
    </row>
    <row r="342" ht="15">
      <c r="G342" s="22"/>
    </row>
    <row r="343" ht="15">
      <c r="G343" s="22"/>
    </row>
    <row r="344" ht="15">
      <c r="G344" s="22"/>
    </row>
    <row r="345" ht="15">
      <c r="G345" s="22"/>
    </row>
    <row r="346" ht="15">
      <c r="G346" s="22"/>
    </row>
    <row r="347" ht="15">
      <c r="G347" s="22"/>
    </row>
    <row r="348" ht="15">
      <c r="G348" s="22"/>
    </row>
    <row r="349" ht="15">
      <c r="G349" s="22"/>
    </row>
    <row r="350" ht="15">
      <c r="G350" s="22"/>
    </row>
    <row r="351" ht="15">
      <c r="G351" s="22"/>
    </row>
    <row r="352" ht="15">
      <c r="G352" s="22"/>
    </row>
    <row r="353" ht="15">
      <c r="G353" s="22"/>
    </row>
    <row r="354" ht="15">
      <c r="G354" s="22"/>
    </row>
    <row r="355" ht="15">
      <c r="G355" s="22"/>
    </row>
    <row r="356" ht="15">
      <c r="G356" s="22"/>
    </row>
    <row r="357" ht="15">
      <c r="G357" s="22"/>
    </row>
    <row r="358" ht="15">
      <c r="G358" s="22"/>
    </row>
    <row r="359" ht="15">
      <c r="G359" s="22"/>
    </row>
    <row r="360" ht="15">
      <c r="G360" s="22"/>
    </row>
    <row r="361" ht="15">
      <c r="G361" s="22"/>
    </row>
    <row r="362" ht="15">
      <c r="G362" s="22"/>
    </row>
    <row r="363" ht="15">
      <c r="G363" s="22"/>
    </row>
    <row r="364" ht="15">
      <c r="G364" s="22"/>
    </row>
    <row r="365" ht="15">
      <c r="G365" s="22"/>
    </row>
    <row r="366" ht="15">
      <c r="G366" s="22"/>
    </row>
    <row r="367" ht="15">
      <c r="G367" s="22"/>
    </row>
    <row r="368" ht="15">
      <c r="G368" s="22"/>
    </row>
    <row r="369" ht="15">
      <c r="G369" s="22"/>
    </row>
    <row r="370" ht="15">
      <c r="G370" s="22"/>
    </row>
    <row r="371" ht="15">
      <c r="G371" s="22"/>
    </row>
    <row r="372" ht="15">
      <c r="G372" s="22"/>
    </row>
    <row r="373" ht="15">
      <c r="G373" s="22"/>
    </row>
    <row r="374" ht="15">
      <c r="G374" s="22"/>
    </row>
    <row r="375" ht="15">
      <c r="G375" s="22"/>
    </row>
    <row r="376" ht="15">
      <c r="G376" s="22"/>
    </row>
    <row r="377" ht="15">
      <c r="G377" s="22"/>
    </row>
    <row r="378" ht="15">
      <c r="G378" s="22"/>
    </row>
    <row r="379" ht="15">
      <c r="G379" s="22"/>
    </row>
    <row r="380" ht="15">
      <c r="G380" s="22"/>
    </row>
    <row r="381" ht="15">
      <c r="G381" s="22"/>
    </row>
    <row r="382" ht="15">
      <c r="G382" s="22"/>
    </row>
    <row r="383" ht="15">
      <c r="G383" s="22"/>
    </row>
    <row r="384" ht="15">
      <c r="G384" s="22"/>
    </row>
    <row r="385" ht="15">
      <c r="G385" s="22"/>
    </row>
    <row r="386" ht="15">
      <c r="G386" s="22"/>
    </row>
    <row r="387" ht="15">
      <c r="G387" s="22"/>
    </row>
    <row r="388" ht="15">
      <c r="G388" s="22"/>
    </row>
    <row r="389" ht="15">
      <c r="G389" s="22"/>
    </row>
    <row r="390" ht="15">
      <c r="G390" s="22"/>
    </row>
    <row r="391" ht="15">
      <c r="G391" s="22"/>
    </row>
    <row r="392" ht="15">
      <c r="G392" s="22"/>
    </row>
    <row r="393" ht="15">
      <c r="G393" s="22"/>
    </row>
    <row r="394" ht="15">
      <c r="G394" s="22"/>
    </row>
    <row r="395" ht="15">
      <c r="G395" s="22"/>
    </row>
    <row r="396" ht="15">
      <c r="G396" s="22"/>
    </row>
    <row r="397" ht="15">
      <c r="G397" s="22"/>
    </row>
    <row r="398" ht="15">
      <c r="G398" s="22"/>
    </row>
    <row r="399" ht="15">
      <c r="G399" s="22"/>
    </row>
  </sheetData>
  <mergeCells count="11">
    <mergeCell ref="J9:K9"/>
    <mergeCell ref="B8:K8"/>
    <mergeCell ref="B2:K2"/>
    <mergeCell ref="B3:K3"/>
    <mergeCell ref="B4:K4"/>
    <mergeCell ref="B7:G7"/>
    <mergeCell ref="B6:K6"/>
    <mergeCell ref="D44:F44"/>
    <mergeCell ref="H44:I44"/>
    <mergeCell ref="F9:G9"/>
    <mergeCell ref="H9:I9"/>
  </mergeCells>
  <printOptions horizontalCentered="1"/>
  <pageMargins left="0.1968503937007874" right="0.1968503937007874" top="0.7874015748031497" bottom="0.7874015748031497" header="0" footer="0"/>
  <pageSetup fitToHeight="2" orientation="landscape" scale="72" r:id="rId2"/>
  <rowBreaks count="3" manualBreakCount="3">
    <brk id="20" min="1" max="10" man="1"/>
    <brk id="27" min="1" max="10" man="1"/>
    <brk id="45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usuario de Microsoft Office satisfecho.</dc:creator>
  <cp:keywords/>
  <dc:description/>
  <cp:lastModifiedBy>Un usuario de Microsoft Office satisfecho.</cp:lastModifiedBy>
  <cp:lastPrinted>2004-03-26T15:10:34Z</cp:lastPrinted>
  <dcterms:created xsi:type="dcterms:W3CDTF">2004-03-26T14:04:24Z</dcterms:created>
  <dcterms:modified xsi:type="dcterms:W3CDTF">2004-03-26T16:46:33Z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