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REQUISITOS" sheetId="1" r:id="rId1"/>
    <sheet name="VALORESPROPUES" sheetId="2" r:id="rId2"/>
    <sheet name="REVIEVALUAC" sheetId="3" r:id="rId3"/>
  </sheets>
  <definedNames>
    <definedName name="_xlnm.Print_Titles" localSheetId="0">'REQUISITOS'!$1:$9</definedName>
    <definedName name="_xlnm.Print_Titles" localSheetId="1">'VALORESPROPUES'!$1:$15</definedName>
  </definedNames>
  <calcPr fullCalcOnLoad="1"/>
</workbook>
</file>

<file path=xl/sharedStrings.xml><?xml version="1.0" encoding="utf-8"?>
<sst xmlns="http://schemas.openxmlformats.org/spreadsheetml/2006/main" count="129" uniqueCount="67">
  <si>
    <t xml:space="preserve">                       UNIVERSIDAD DEL CAUCA</t>
  </si>
  <si>
    <t>No.</t>
  </si>
  <si>
    <t xml:space="preserve">                       VICERRECTORIA ADMINISTRATIVA</t>
  </si>
  <si>
    <t xml:space="preserve">                       AREA DE EDIFIICIOS, CONSTRUCCION Y</t>
  </si>
  <si>
    <t xml:space="preserve">                       MANTENIMIENTO</t>
  </si>
  <si>
    <t>PROFESIONAL INVITADO</t>
  </si>
  <si>
    <t>VALOR COSTO DIRECTO</t>
  </si>
  <si>
    <t>%AUI</t>
  </si>
  <si>
    <r>
      <t xml:space="preserve">VALOR  A.U.I.   </t>
    </r>
    <r>
      <rPr>
        <b/>
        <sz val="8"/>
        <rFont val="Arial"/>
        <family val="2"/>
      </rPr>
      <t xml:space="preserve">           (COSTO INDIRECTO)</t>
    </r>
  </si>
  <si>
    <t>VALOR TOTAL PROPUESTA (COSTOS DIRECTOS + INDIRECTOS</t>
  </si>
  <si>
    <t>% UTIL.</t>
  </si>
  <si>
    <t>VALOR  IVA SOBRE                     UTILIDAD</t>
  </si>
  <si>
    <t>VALOR TOTAL INCLUYE IVA</t>
  </si>
  <si>
    <t xml:space="preserve">                       AREA DE EDIFICIOS, CONSTRUCCION Y</t>
  </si>
  <si>
    <t xml:space="preserve">                      MANTENIMIENTO</t>
  </si>
  <si>
    <t>PROFESIONAL OFERENTE</t>
  </si>
  <si>
    <t>CARTA ACEPTAC.</t>
  </si>
  <si>
    <t>RECIBO CONSIGN</t>
  </si>
  <si>
    <t>CONST. VISITA OBRA</t>
  </si>
  <si>
    <t>POLIZA SERIED.    10% FIRMADA Y CANCEL.</t>
  </si>
  <si>
    <t>CERTIFI. INSCRIPC. CAMARA DE COMERC.</t>
  </si>
  <si>
    <t>OBSERVACIONES</t>
  </si>
  <si>
    <t>CUMPLE CON LOS REQUISIT.</t>
  </si>
  <si>
    <t>CERTIFI.  REGIS. UNI. TRIBUT. RUT</t>
  </si>
  <si>
    <t>PRESUP. EN FORMATO ENTREG. POR LA UNIVERSID.</t>
  </si>
  <si>
    <t>JAIR MUÑOZ SOLARTE</t>
  </si>
  <si>
    <t>PROPUES. EN  ORIGINAL</t>
  </si>
  <si>
    <t>VR. TOTAL DE LA PROPUESTA INCLUIDO IVA</t>
  </si>
  <si>
    <t>ING. VICTOR HUGO RODRIGUEZ LOPEZ</t>
  </si>
  <si>
    <t xml:space="preserve">Profesional Universitario Area de Edificios, </t>
  </si>
  <si>
    <t>Construcción y Mantenimiento</t>
  </si>
  <si>
    <t>PRESUPUESTO OFICIAL</t>
  </si>
  <si>
    <t>Y ROCERIA DE ZONAS VERDES EN DIFERENTES DEPENDENCIAS DE LA UNIVERSIDAD DEL CAUCA PARA LOS MESES</t>
  </si>
  <si>
    <t>CONVOCATORIA PUBLICA PARA EL MANTENIMIENTO CONSISTENTE EN CORTE DE PRADO</t>
  </si>
  <si>
    <t>CERTIFIC. DE EXPERIENC.</t>
  </si>
  <si>
    <t>CRONOGR.</t>
  </si>
  <si>
    <t>CERTIFIC. DE EQUIPO</t>
  </si>
  <si>
    <t>JUAN CARLOS URIBE</t>
  </si>
  <si>
    <t>COOPERATIVA DE TRABAJO ASOCIADO O SERVIELECTRICOS</t>
  </si>
  <si>
    <t>DE JUNIO, JULIO, AGOSTO, SEPTIEMBRE, NOVIEMBRE Y  DICIEMBRE DE 2004</t>
  </si>
  <si>
    <t xml:space="preserve">REVISION DE REQUISITOS </t>
  </si>
  <si>
    <t>MAYO 17 DE 2004</t>
  </si>
  <si>
    <t>SI</t>
  </si>
  <si>
    <t>NO</t>
  </si>
  <si>
    <t>Se realiza corrección aritmética, la cual no supera el 1%, por lo tanto la propuesta es hábil</t>
  </si>
  <si>
    <t xml:space="preserve"> -----------</t>
  </si>
  <si>
    <t>Profesional Universitario Area de Edificios</t>
  </si>
  <si>
    <t>CONVOCATORIA PUBLICA PARA EL MANTENIMIENTO CONSISTENTE EN CORTE DE PRADOY ROCERIA DE ZONAS VERDES EN DIFERENTES DEPENDENCIAS</t>
  </si>
  <si>
    <t xml:space="preserve"> DE LA UNIVERSIDAD DEL CAUCA PARA LOS MESES DE JUNIO, JULIO, AGOSTO, SEPTIEMBRE, NOVIEMBRE Y DICIEMBRE DE 2004</t>
  </si>
  <si>
    <t>REVISION DE VALORES DE PROPUESTAS</t>
  </si>
  <si>
    <t>Popayán,Mayo 17 de 2004</t>
  </si>
  <si>
    <t>No se hace la revisión por no cumplir con los requisitos</t>
  </si>
  <si>
    <t>Popayán, mayo 17 de 2004</t>
  </si>
  <si>
    <t xml:space="preserve">SUMATORIA TODAS LAS PROPUESTAS ELEGIBLES </t>
  </si>
  <si>
    <t>NOTA:</t>
  </si>
  <si>
    <t>ADJUDICACION:  La Universidad del Cauca</t>
  </si>
  <si>
    <t>PROMEDIO SUPERIOR AL 3%</t>
  </si>
  <si>
    <t>Adjudicará la obra a la propuesta cuyo costo</t>
  </si>
  <si>
    <t>PROMEDIO INFERIOR AL 3%</t>
  </si>
  <si>
    <t>sea el más cercano inmediatamente por  el</t>
  </si>
  <si>
    <t>nivel inferior al promedio final obtenido.</t>
  </si>
  <si>
    <t>SUMATORIA PROMEDIO 2 + PRESUPUESTO OFICIAL /2</t>
  </si>
  <si>
    <t>PROMEDIO  FINAL</t>
  </si>
  <si>
    <t xml:space="preserve">PRIMER PROMEDIO (SUMATORIA TOTAL ENTRE No. PROPUESTAS (2) </t>
  </si>
  <si>
    <t xml:space="preserve">SEGUNDO PROMEDIO (SUMATORIA TOTAL ENTRE PROPUESTAS QUE ESTAN  DENTRO DEL RANGO/ ( 2) </t>
  </si>
  <si>
    <t>EVALUACION VALORES DE PROPUESTAS - FORMULA No: 2</t>
  </si>
  <si>
    <t>De acuerdo al pliego de condiciones numeral 7.8 "especificaciones",l en herramientas y equipos se pide la certificación de disponibilidad de equipo, la cual no presenta en la propuesta; de acuerdo al numerales 7.12 y  18 "REQUISITOS PARA LA PRESENTACION DE LA PROPUESTA LA FALTA DE CUALQUIERA DE LOS REQUISITOS SERA MOTIVO PARA LA NO CONSIDERACION DE LA PROPUESTA".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</si>
</sst>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* #,##0_);_(* \(#,##0\);_(* &quot;-&quot;_);_(@_)"/>
    <numFmt numFmtId="170" formatCode="_(&quot;C$&quot;* #,##0.00_);_(&quot;C$&quot;* \(#,##0.00\);_(&quot;C$&quot;* &quot;-&quot;??_);_(@_)"/>
    <numFmt numFmtId="171" formatCode="_(* #,##0.00_);_(* \(#,##0.00\);_(* &quot;-&quot;??_);_(@_)"/>
    <numFmt numFmtId="172" formatCode="0.00000"/>
    <numFmt numFmtId="173" formatCode="_(* #,##0_);_(* \(#,##0\);_(* &quot;-&quot;??_);_(@_)"/>
    <numFmt numFmtId="174" formatCode="_ * #,##0_ ;_ * \-#,##0_ ;_ * &quot;-&quot;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0.0"/>
    <numFmt numFmtId="179" formatCode="0.000"/>
    <numFmt numFmtId="180" formatCode="00000"/>
    <numFmt numFmtId="181" formatCode="_(* #,##0.0_);_(* \(#,##0.0\);_(* &quot;-&quot;??_);_(@_)"/>
    <numFmt numFmtId="182" formatCode="_(* #,##0.000_);_(* \(#,##0.000\);_(* &quot;-&quot;??_);_(@_)"/>
  </numFmts>
  <fonts count="12">
    <font>
      <sz val="10"/>
      <name val="Arial"/>
      <family val="0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4" fontId="6" fillId="0" borderId="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justify"/>
    </xf>
    <xf numFmtId="0" fontId="0" fillId="0" borderId="0" xfId="0" applyFill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justify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10" fontId="6" fillId="0" borderId="0" xfId="19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43" fontId="0" fillId="0" borderId="3" xfId="15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7" fillId="0" borderId="5" xfId="0" applyFont="1" applyFill="1" applyBorder="1" applyAlignment="1">
      <alignment horizontal="left"/>
    </xf>
    <xf numFmtId="0" fontId="0" fillId="0" borderId="6" xfId="0" applyFont="1" applyBorder="1" applyAlignment="1">
      <alignment/>
    </xf>
    <xf numFmtId="172" fontId="0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3" fontId="0" fillId="0" borderId="3" xfId="0" applyNumberFormat="1" applyFont="1" applyFill="1" applyBorder="1" applyAlignment="1">
      <alignment/>
    </xf>
    <xf numFmtId="172" fontId="0" fillId="0" borderId="7" xfId="0" applyNumberFormat="1" applyFont="1" applyFill="1" applyBorder="1" applyAlignment="1">
      <alignment/>
    </xf>
    <xf numFmtId="43" fontId="11" fillId="0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590550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590550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523875</xdr:colOff>
      <xdr:row>3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1</xdr:col>
      <xdr:colOff>542925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552450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0" customWidth="1"/>
    <col min="2" max="2" width="25.8515625" style="0" customWidth="1"/>
    <col min="3" max="3" width="7.421875" style="0" customWidth="1"/>
    <col min="4" max="4" width="8.7109375" style="0" customWidth="1"/>
    <col min="5" max="5" width="7.8515625" style="0" customWidth="1"/>
    <col min="6" max="6" width="8.57421875" style="0" customWidth="1"/>
    <col min="7" max="7" width="8.00390625" style="0" customWidth="1"/>
    <col min="8" max="9" width="7.28125" style="0" customWidth="1"/>
    <col min="10" max="10" width="6.8515625" style="0" customWidth="1"/>
    <col min="11" max="11" width="7.28125" style="0" customWidth="1"/>
    <col min="12" max="13" width="7.140625" style="0" customWidth="1"/>
    <col min="14" max="14" width="15.7109375" style="0" customWidth="1"/>
    <col min="15" max="15" width="6.7109375" style="0" customWidth="1"/>
  </cols>
  <sheetData>
    <row r="1" ht="12.75">
      <c r="B1" s="1" t="s">
        <v>0</v>
      </c>
    </row>
    <row r="2" ht="12.75">
      <c r="B2" s="1" t="s">
        <v>2</v>
      </c>
    </row>
    <row r="3" ht="12.75">
      <c r="B3" s="1" t="s">
        <v>13</v>
      </c>
    </row>
    <row r="4" ht="12.75">
      <c r="B4" s="1" t="s">
        <v>14</v>
      </c>
    </row>
    <row r="5" spans="1:15" ht="12.75">
      <c r="A5" s="51" t="s">
        <v>47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2" customFormat="1" ht="12.75">
      <c r="A6" s="51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s="2" customFormat="1" ht="12.75">
      <c r="A7" s="51" t="s">
        <v>40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="2" customFormat="1" ht="12.75">
      <c r="A8" s="32" t="s">
        <v>41</v>
      </c>
    </row>
    <row r="9" spans="1:15" ht="41.25">
      <c r="A9" s="16" t="s">
        <v>1</v>
      </c>
      <c r="B9" s="16" t="s">
        <v>15</v>
      </c>
      <c r="C9" s="19" t="s">
        <v>16</v>
      </c>
      <c r="D9" s="19" t="s">
        <v>34</v>
      </c>
      <c r="E9" s="19" t="s">
        <v>17</v>
      </c>
      <c r="F9" s="19" t="s">
        <v>24</v>
      </c>
      <c r="G9" s="19" t="s">
        <v>36</v>
      </c>
      <c r="H9" s="19" t="s">
        <v>18</v>
      </c>
      <c r="I9" s="19" t="s">
        <v>26</v>
      </c>
      <c r="J9" s="19" t="s">
        <v>35</v>
      </c>
      <c r="K9" s="19" t="s">
        <v>19</v>
      </c>
      <c r="L9" s="19" t="s">
        <v>20</v>
      </c>
      <c r="M9" s="19" t="s">
        <v>23</v>
      </c>
      <c r="N9" s="19" t="s">
        <v>21</v>
      </c>
      <c r="O9" s="19" t="s">
        <v>22</v>
      </c>
    </row>
    <row r="10" spans="1:15" ht="98.25" customHeight="1">
      <c r="A10" s="33">
        <v>1</v>
      </c>
      <c r="B10" s="34" t="s">
        <v>37</v>
      </c>
      <c r="C10" s="35" t="s">
        <v>42</v>
      </c>
      <c r="D10" s="35" t="s">
        <v>42</v>
      </c>
      <c r="E10" s="35" t="s">
        <v>42</v>
      </c>
      <c r="F10" s="35" t="s">
        <v>42</v>
      </c>
      <c r="G10" s="35" t="s">
        <v>42</v>
      </c>
      <c r="H10" s="35" t="s">
        <v>42</v>
      </c>
      <c r="I10" s="35" t="s">
        <v>42</v>
      </c>
      <c r="J10" s="35" t="s">
        <v>42</v>
      </c>
      <c r="K10" s="35" t="s">
        <v>42</v>
      </c>
      <c r="L10" s="35" t="s">
        <v>42</v>
      </c>
      <c r="M10" s="35" t="s">
        <v>42</v>
      </c>
      <c r="N10" s="36" t="s">
        <v>44</v>
      </c>
      <c r="O10" s="35" t="s">
        <v>42</v>
      </c>
    </row>
    <row r="11" spans="1:15" ht="29.25" customHeight="1">
      <c r="A11" s="33">
        <v>2</v>
      </c>
      <c r="B11" s="15" t="s">
        <v>38</v>
      </c>
      <c r="C11" s="35" t="s">
        <v>42</v>
      </c>
      <c r="D11" s="35" t="s">
        <v>42</v>
      </c>
      <c r="E11" s="35" t="s">
        <v>42</v>
      </c>
      <c r="F11" s="35" t="s">
        <v>42</v>
      </c>
      <c r="G11" s="35" t="s">
        <v>42</v>
      </c>
      <c r="H11" s="35" t="s">
        <v>42</v>
      </c>
      <c r="I11" s="35" t="s">
        <v>42</v>
      </c>
      <c r="J11" s="35" t="s">
        <v>42</v>
      </c>
      <c r="K11" s="35" t="s">
        <v>42</v>
      </c>
      <c r="L11" s="35" t="s">
        <v>42</v>
      </c>
      <c r="M11" s="35" t="s">
        <v>42</v>
      </c>
      <c r="N11" s="31" t="s">
        <v>45</v>
      </c>
      <c r="O11" s="35" t="s">
        <v>42</v>
      </c>
    </row>
    <row r="12" spans="1:15" ht="268.5" customHeight="1">
      <c r="A12" s="33">
        <v>3</v>
      </c>
      <c r="B12" s="15" t="s">
        <v>25</v>
      </c>
      <c r="C12" s="35" t="s">
        <v>42</v>
      </c>
      <c r="D12" s="35" t="s">
        <v>42</v>
      </c>
      <c r="E12" s="35" t="s">
        <v>42</v>
      </c>
      <c r="F12" s="35" t="s">
        <v>42</v>
      </c>
      <c r="G12" s="35" t="s">
        <v>43</v>
      </c>
      <c r="H12" s="35" t="s">
        <v>42</v>
      </c>
      <c r="I12" s="35" t="s">
        <v>42</v>
      </c>
      <c r="J12" s="35" t="s">
        <v>42</v>
      </c>
      <c r="K12" s="35" t="s">
        <v>42</v>
      </c>
      <c r="L12" s="35" t="s">
        <v>42</v>
      </c>
      <c r="M12" s="35" t="s">
        <v>42</v>
      </c>
      <c r="N12" s="36" t="s">
        <v>66</v>
      </c>
      <c r="O12" s="35" t="s">
        <v>43</v>
      </c>
    </row>
    <row r="15" ht="12.75">
      <c r="B15" s="26" t="s">
        <v>28</v>
      </c>
    </row>
    <row r="16" ht="13.5" customHeight="1">
      <c r="B16" t="s">
        <v>46</v>
      </c>
    </row>
    <row r="17" ht="12.75">
      <c r="B17" t="s">
        <v>30</v>
      </c>
    </row>
    <row r="18" s="26" customFormat="1" ht="12.75"/>
  </sheetData>
  <mergeCells count="3">
    <mergeCell ref="A7:O7"/>
    <mergeCell ref="A5:O5"/>
    <mergeCell ref="A6:O6"/>
  </mergeCells>
  <printOptions horizontalCentered="1"/>
  <pageMargins left="0.1968503937007874" right="0.1968503937007874" top="1" bottom="1" header="0" footer="0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4">
      <selection activeCell="B29" sqref="B29"/>
    </sheetView>
  </sheetViews>
  <sheetFormatPr defaultColWidth="11.421875" defaultRowHeight="12.75"/>
  <cols>
    <col min="1" max="1" width="5.28125" style="0" customWidth="1"/>
    <col min="2" max="2" width="29.7109375" style="0" customWidth="1"/>
    <col min="3" max="3" width="19.57421875" style="0" customWidth="1"/>
    <col min="4" max="4" width="5.7109375" style="0" customWidth="1"/>
    <col min="5" max="5" width="17.28125" style="0" customWidth="1"/>
    <col min="6" max="6" width="18.8515625" style="9" customWidth="1"/>
    <col min="7" max="7" width="5.7109375" style="0" customWidth="1"/>
    <col min="8" max="8" width="20.140625" style="0" customWidth="1"/>
    <col min="9" max="9" width="19.57421875" style="0" customWidth="1"/>
  </cols>
  <sheetData>
    <row r="1" ht="12.75">
      <c r="F1"/>
    </row>
    <row r="2" spans="2:6" ht="12.75">
      <c r="B2" s="1" t="s">
        <v>0</v>
      </c>
      <c r="F2"/>
    </row>
    <row r="3" spans="2:6" ht="12.75">
      <c r="B3" s="1" t="s">
        <v>2</v>
      </c>
      <c r="F3"/>
    </row>
    <row r="4" spans="2:6" ht="12.75">
      <c r="B4" s="1" t="s">
        <v>3</v>
      </c>
      <c r="F4"/>
    </row>
    <row r="5" spans="2:6" ht="12.75">
      <c r="B5" s="1" t="s">
        <v>4</v>
      </c>
      <c r="F5"/>
    </row>
    <row r="6" spans="1:16" ht="12.75">
      <c r="A6" s="51" t="s">
        <v>33</v>
      </c>
      <c r="B6" s="51"/>
      <c r="C6" s="51"/>
      <c r="D6" s="51"/>
      <c r="E6" s="51"/>
      <c r="F6" s="51"/>
      <c r="G6" s="51"/>
      <c r="H6" s="51"/>
      <c r="I6" s="51"/>
      <c r="J6" s="18"/>
      <c r="K6" s="18"/>
      <c r="L6" s="18"/>
      <c r="M6" s="18"/>
      <c r="N6" s="18"/>
      <c r="O6" s="18"/>
      <c r="P6" s="18"/>
    </row>
    <row r="7" spans="1:16" ht="12.75">
      <c r="A7" s="51" t="s">
        <v>32</v>
      </c>
      <c r="B7" s="51"/>
      <c r="C7" s="51"/>
      <c r="D7" s="51"/>
      <c r="E7" s="51"/>
      <c r="F7" s="51"/>
      <c r="G7" s="51"/>
      <c r="H7" s="51"/>
      <c r="I7" s="18"/>
      <c r="J7" s="18"/>
      <c r="K7" s="18"/>
      <c r="L7" s="18"/>
      <c r="M7" s="18"/>
      <c r="N7" s="18"/>
      <c r="O7" s="18"/>
      <c r="P7" s="18"/>
    </row>
    <row r="8" spans="1:16" ht="12.75">
      <c r="A8" s="51" t="s">
        <v>39</v>
      </c>
      <c r="B8" s="51"/>
      <c r="C8" s="51"/>
      <c r="D8" s="51"/>
      <c r="E8" s="51"/>
      <c r="F8" s="51"/>
      <c r="G8" s="51"/>
      <c r="H8" s="51"/>
      <c r="I8" s="51"/>
      <c r="J8" s="18"/>
      <c r="K8" s="18"/>
      <c r="L8" s="18"/>
      <c r="M8" s="18"/>
      <c r="N8" s="18"/>
      <c r="O8" s="18"/>
      <c r="P8" s="18"/>
    </row>
    <row r="9" spans="1:16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4" customFormat="1" ht="12.75">
      <c r="A10" s="51" t="s">
        <v>49</v>
      </c>
      <c r="B10" s="51"/>
      <c r="C10" s="51"/>
      <c r="D10" s="51"/>
      <c r="E10" s="51"/>
      <c r="F10" s="51"/>
      <c r="G10" s="51"/>
      <c r="H10" s="51"/>
      <c r="I10" s="51"/>
      <c r="J10" s="18"/>
      <c r="K10" s="18"/>
      <c r="L10" s="18"/>
      <c r="M10" s="18"/>
      <c r="N10" s="18"/>
      <c r="O10" s="18"/>
      <c r="P10" s="18"/>
    </row>
    <row r="11" spans="1:16" s="4" customFormat="1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9" ht="12.75">
      <c r="A12" s="55" t="s">
        <v>50</v>
      </c>
      <c r="B12" s="55"/>
      <c r="C12" s="55"/>
      <c r="D12" s="3"/>
      <c r="E12" s="4"/>
      <c r="F12" s="10"/>
      <c r="G12" s="4"/>
      <c r="H12" s="4"/>
      <c r="I12" s="4"/>
    </row>
    <row r="13" spans="1:9" ht="12.75">
      <c r="A13" s="2"/>
      <c r="B13" s="2"/>
      <c r="C13" s="2"/>
      <c r="D13" s="3"/>
      <c r="E13" s="4"/>
      <c r="F13" s="10"/>
      <c r="G13" s="4"/>
      <c r="H13" s="4"/>
      <c r="I13" s="4"/>
    </row>
    <row r="14" spans="1:3" ht="12.75">
      <c r="A14" s="2"/>
      <c r="B14" s="4"/>
      <c r="C14" s="4"/>
    </row>
    <row r="15" spans="1:9" ht="45">
      <c r="A15" s="5" t="s">
        <v>1</v>
      </c>
      <c r="B15" s="5" t="s">
        <v>5</v>
      </c>
      <c r="C15" s="5" t="s">
        <v>6</v>
      </c>
      <c r="D15" s="5" t="s">
        <v>7</v>
      </c>
      <c r="E15" s="6" t="s">
        <v>8</v>
      </c>
      <c r="F15" s="11" t="s">
        <v>9</v>
      </c>
      <c r="G15" s="5" t="s">
        <v>10</v>
      </c>
      <c r="H15" s="7" t="s">
        <v>11</v>
      </c>
      <c r="I15" s="7" t="s">
        <v>12</v>
      </c>
    </row>
    <row r="16" spans="1:9" s="14" customFormat="1" ht="24.75" customHeight="1">
      <c r="A16" s="33">
        <v>1</v>
      </c>
      <c r="B16" s="34" t="s">
        <v>37</v>
      </c>
      <c r="C16" s="8">
        <v>17247362</v>
      </c>
      <c r="D16" s="8">
        <v>20</v>
      </c>
      <c r="E16" s="8">
        <f>+C16*0.2</f>
        <v>3449472.4000000004</v>
      </c>
      <c r="F16" s="13">
        <f>+E16+C16</f>
        <v>20696834.4</v>
      </c>
      <c r="G16" s="8">
        <v>7</v>
      </c>
      <c r="H16" s="8">
        <f>+(C16*0.07)*0.16</f>
        <v>193170.45440000002</v>
      </c>
      <c r="I16" s="8">
        <f>+H16+F16</f>
        <v>20890004.854399998</v>
      </c>
    </row>
    <row r="17" spans="1:9" s="14" customFormat="1" ht="24.75" customHeight="1">
      <c r="A17" s="33">
        <v>2</v>
      </c>
      <c r="B17" s="15" t="s">
        <v>38</v>
      </c>
      <c r="C17" s="8">
        <v>17743994.76</v>
      </c>
      <c r="D17" s="8">
        <v>15</v>
      </c>
      <c r="E17" s="8">
        <f>+C17*0.15</f>
        <v>2661599.214</v>
      </c>
      <c r="F17" s="13">
        <f>+E17+C17</f>
        <v>20405593.974000003</v>
      </c>
      <c r="G17" s="8">
        <v>9</v>
      </c>
      <c r="H17" s="8">
        <f>+(C17*0.09)*0.16</f>
        <v>255513.52454400004</v>
      </c>
      <c r="I17" s="8">
        <f>+H17+F17</f>
        <v>20661107.498544004</v>
      </c>
    </row>
    <row r="18" spans="1:9" s="14" customFormat="1" ht="24.75" customHeight="1">
      <c r="A18" s="33">
        <v>3</v>
      </c>
      <c r="B18" s="15" t="s">
        <v>25</v>
      </c>
      <c r="C18" s="52" t="s">
        <v>51</v>
      </c>
      <c r="D18" s="53"/>
      <c r="E18" s="53"/>
      <c r="F18" s="53"/>
      <c r="G18" s="53"/>
      <c r="H18" s="53"/>
      <c r="I18" s="54"/>
    </row>
    <row r="19" spans="2:7" ht="24.75" customHeight="1">
      <c r="B19" s="26"/>
      <c r="C19" s="26"/>
      <c r="D19" s="26"/>
      <c r="E19" s="26"/>
      <c r="F19" s="26"/>
      <c r="G19" s="26"/>
    </row>
    <row r="20" ht="12.75">
      <c r="F20"/>
    </row>
    <row r="21" ht="12.75">
      <c r="F21"/>
    </row>
    <row r="22" ht="12.75">
      <c r="B22" s="26" t="s">
        <v>28</v>
      </c>
    </row>
    <row r="23" ht="12.75">
      <c r="B23" t="s">
        <v>46</v>
      </c>
    </row>
    <row r="24" ht="12.75">
      <c r="B24" t="s">
        <v>30</v>
      </c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</sheetData>
  <mergeCells count="6">
    <mergeCell ref="C18:I18"/>
    <mergeCell ref="A12:C12"/>
    <mergeCell ref="A6:I6"/>
    <mergeCell ref="A7:H7"/>
    <mergeCell ref="A8:I8"/>
    <mergeCell ref="A10:I10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95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61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4.28125" style="0" customWidth="1"/>
    <col min="2" max="2" width="28.28125" style="0" customWidth="1"/>
    <col min="3" max="3" width="19.421875" style="0" bestFit="1" customWidth="1"/>
    <col min="4" max="4" width="7.00390625" style="0" bestFit="1" customWidth="1"/>
    <col min="5" max="5" width="25.8515625" style="0" customWidth="1"/>
    <col min="6" max="6" width="21.140625" style="9" customWidth="1"/>
    <col min="7" max="7" width="5.7109375" style="0" customWidth="1"/>
    <col min="8" max="8" width="15.421875" style="0" bestFit="1" customWidth="1"/>
    <col min="9" max="9" width="22.8515625" style="0" customWidth="1"/>
  </cols>
  <sheetData>
    <row r="1" ht="12.75">
      <c r="F1"/>
    </row>
    <row r="2" spans="2:6" ht="12.75">
      <c r="B2" s="1" t="s">
        <v>0</v>
      </c>
      <c r="F2"/>
    </row>
    <row r="3" spans="2:6" ht="12.75">
      <c r="B3" s="1" t="s">
        <v>2</v>
      </c>
      <c r="F3"/>
    </row>
    <row r="4" spans="2:6" ht="12.75">
      <c r="B4" s="1" t="s">
        <v>13</v>
      </c>
      <c r="F4"/>
    </row>
    <row r="5" spans="2:6" ht="12.75">
      <c r="B5" s="1" t="s">
        <v>14</v>
      </c>
      <c r="F5"/>
    </row>
    <row r="6" spans="2:6" ht="12.75">
      <c r="B6" s="1"/>
      <c r="F6"/>
    </row>
    <row r="7" spans="1:16" ht="12.75">
      <c r="A7" s="51" t="s">
        <v>33</v>
      </c>
      <c r="B7" s="51"/>
      <c r="C7" s="51"/>
      <c r="D7" s="51"/>
      <c r="E7" s="51"/>
      <c r="F7" s="51"/>
      <c r="G7" s="51"/>
      <c r="H7" s="51"/>
      <c r="I7" s="51"/>
      <c r="J7" s="18"/>
      <c r="K7" s="18"/>
      <c r="L7" s="18"/>
      <c r="M7" s="18"/>
      <c r="N7" s="18"/>
      <c r="O7" s="18"/>
      <c r="P7" s="18"/>
    </row>
    <row r="8" spans="1:16" ht="12.75">
      <c r="A8" s="51" t="s">
        <v>32</v>
      </c>
      <c r="B8" s="51"/>
      <c r="C8" s="51"/>
      <c r="D8" s="51"/>
      <c r="E8" s="51"/>
      <c r="F8" s="51"/>
      <c r="G8" s="51"/>
      <c r="H8" s="51"/>
      <c r="I8" s="51"/>
      <c r="J8" s="18"/>
      <c r="K8" s="18"/>
      <c r="L8" s="18"/>
      <c r="M8" s="18"/>
      <c r="N8" s="18"/>
      <c r="O8" s="18"/>
      <c r="P8" s="18"/>
    </row>
    <row r="9" spans="1:16" ht="12.75">
      <c r="A9" s="51" t="s">
        <v>39</v>
      </c>
      <c r="B9" s="51"/>
      <c r="C9" s="51"/>
      <c r="D9" s="51"/>
      <c r="E9" s="51"/>
      <c r="F9" s="51"/>
      <c r="G9" s="51"/>
      <c r="H9" s="51"/>
      <c r="I9" s="51"/>
      <c r="J9" s="18"/>
      <c r="K9" s="18"/>
      <c r="L9" s="18"/>
      <c r="M9" s="18"/>
      <c r="N9" s="18"/>
      <c r="O9" s="18"/>
      <c r="P9" s="18"/>
    </row>
    <row r="10" spans="1:16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4" customFormat="1" ht="12.75">
      <c r="A11" s="51" t="s">
        <v>65</v>
      </c>
      <c r="B11" s="51"/>
      <c r="C11" s="51"/>
      <c r="D11" s="51"/>
      <c r="E11" s="51"/>
      <c r="F11" s="51"/>
      <c r="G11" s="51"/>
      <c r="H11" s="51"/>
      <c r="I11" s="51"/>
      <c r="J11" s="18"/>
      <c r="K11" s="18"/>
      <c r="L11" s="18"/>
      <c r="M11" s="18"/>
      <c r="N11" s="18"/>
      <c r="O11" s="18"/>
      <c r="P11" s="18"/>
    </row>
    <row r="12" spans="1:3" ht="12.75">
      <c r="A12" s="2" t="s">
        <v>52</v>
      </c>
      <c r="B12" s="4"/>
      <c r="C12" s="4"/>
    </row>
    <row r="13" spans="1:9" ht="33.75">
      <c r="A13" s="20" t="s">
        <v>1</v>
      </c>
      <c r="B13" s="20" t="s">
        <v>5</v>
      </c>
      <c r="C13" s="56" t="s">
        <v>6</v>
      </c>
      <c r="D13" s="20" t="s">
        <v>7</v>
      </c>
      <c r="E13" s="6" t="s">
        <v>8</v>
      </c>
      <c r="F13" s="11" t="s">
        <v>9</v>
      </c>
      <c r="G13" s="20" t="s">
        <v>10</v>
      </c>
      <c r="H13" s="7" t="s">
        <v>11</v>
      </c>
      <c r="I13" s="7" t="s">
        <v>27</v>
      </c>
    </row>
    <row r="14" spans="1:9" s="14" customFormat="1" ht="24.75" customHeight="1">
      <c r="A14" s="33">
        <v>1</v>
      </c>
      <c r="B14" s="34" t="s">
        <v>37</v>
      </c>
      <c r="C14" s="8">
        <v>17247362</v>
      </c>
      <c r="D14" s="8">
        <v>20</v>
      </c>
      <c r="E14" s="8">
        <f>+C14*0.2</f>
        <v>3449472.4000000004</v>
      </c>
      <c r="F14" s="13">
        <f>+E14+C14</f>
        <v>20696834.4</v>
      </c>
      <c r="G14" s="8">
        <v>7</v>
      </c>
      <c r="H14" s="8">
        <f>+(C14*0.07)*0.16</f>
        <v>193170.45440000002</v>
      </c>
      <c r="I14" s="8">
        <f>+H14+F14</f>
        <v>20890004.854399998</v>
      </c>
    </row>
    <row r="15" spans="1:9" s="14" customFormat="1" ht="24.75" customHeight="1">
      <c r="A15" s="33">
        <v>2</v>
      </c>
      <c r="B15" s="15" t="s">
        <v>38</v>
      </c>
      <c r="C15" s="8">
        <v>17743994.76</v>
      </c>
      <c r="D15" s="8">
        <v>15</v>
      </c>
      <c r="E15" s="8">
        <f>+C15*0.15</f>
        <v>2661599.214</v>
      </c>
      <c r="F15" s="13">
        <f>+E15+C15</f>
        <v>20405593.974000003</v>
      </c>
      <c r="G15" s="8">
        <v>9</v>
      </c>
      <c r="H15" s="8">
        <f>+(C15*0.09)*0.16</f>
        <v>255513.52454400004</v>
      </c>
      <c r="I15" s="8">
        <f>+H15+F15</f>
        <v>20661107.498544004</v>
      </c>
    </row>
    <row r="16" spans="1:9" ht="12.75">
      <c r="A16" s="27"/>
      <c r="B16" s="21"/>
      <c r="C16" s="28"/>
      <c r="D16" s="29"/>
      <c r="E16" s="28"/>
      <c r="F16" s="30"/>
      <c r="G16" s="29"/>
      <c r="H16" s="28"/>
      <c r="I16" s="28"/>
    </row>
    <row r="17" spans="1:9" ht="12.75">
      <c r="A17" s="27"/>
      <c r="B17" s="21"/>
      <c r="C17" s="28"/>
      <c r="D17" s="29"/>
      <c r="E17" s="28"/>
      <c r="F17" s="30"/>
      <c r="G17" s="29"/>
      <c r="H17" s="28"/>
      <c r="I17" s="28"/>
    </row>
    <row r="18" spans="1:2" ht="12.75">
      <c r="A18" s="22"/>
      <c r="B18" s="17"/>
    </row>
    <row r="19" spans="1:44" ht="19.5" customHeight="1">
      <c r="A19" s="37"/>
      <c r="B19" s="43" t="s">
        <v>53</v>
      </c>
      <c r="C19" s="44"/>
      <c r="D19" s="44"/>
      <c r="E19" s="45"/>
      <c r="F19" s="41">
        <f>+F15+F14</f>
        <v>41102428.374</v>
      </c>
      <c r="G19" s="23" t="s">
        <v>54</v>
      </c>
      <c r="H19" s="22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ht="19.5" customHeight="1">
      <c r="A20" s="37"/>
      <c r="B20" s="43" t="s">
        <v>63</v>
      </c>
      <c r="C20" s="44"/>
      <c r="D20" s="44"/>
      <c r="E20" s="45"/>
      <c r="F20" s="41">
        <f>+F19/2</f>
        <v>20551214.187</v>
      </c>
      <c r="G20" s="39" t="s">
        <v>55</v>
      </c>
      <c r="H20" s="22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</row>
    <row r="21" spans="1:44" ht="19.5" customHeight="1">
      <c r="A21" s="37"/>
      <c r="B21" s="43" t="s">
        <v>56</v>
      </c>
      <c r="C21" s="44"/>
      <c r="D21" s="44"/>
      <c r="E21" s="45"/>
      <c r="F21" s="41">
        <f>+F20*1.03</f>
        <v>21167750.61261</v>
      </c>
      <c r="G21" s="39" t="s">
        <v>57</v>
      </c>
      <c r="H21" s="22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</row>
    <row r="22" spans="1:44" ht="19.5" customHeight="1">
      <c r="A22" s="37"/>
      <c r="B22" s="43" t="s">
        <v>58</v>
      </c>
      <c r="C22" s="44"/>
      <c r="D22" s="44"/>
      <c r="E22" s="46"/>
      <c r="F22" s="41">
        <f>+F20/1.03</f>
        <v>19952635.133009706</v>
      </c>
      <c r="G22" s="40" t="s">
        <v>59</v>
      </c>
      <c r="H22" s="22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ht="19.5" customHeight="1">
      <c r="A23" s="37"/>
      <c r="B23" s="43" t="s">
        <v>64</v>
      </c>
      <c r="C23" s="44"/>
      <c r="D23" s="44"/>
      <c r="E23" s="48"/>
      <c r="F23" s="41">
        <f>+F20</f>
        <v>20551214.187</v>
      </c>
      <c r="G23" s="40" t="s">
        <v>60</v>
      </c>
      <c r="H23" s="22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ht="19.5" customHeight="1">
      <c r="A24" s="37"/>
      <c r="B24" s="24" t="s">
        <v>31</v>
      </c>
      <c r="C24" s="42"/>
      <c r="D24" s="42"/>
      <c r="E24" s="50"/>
      <c r="F24" s="47">
        <v>21284280</v>
      </c>
      <c r="G24" s="37"/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ht="19.5" customHeight="1">
      <c r="A25" s="37"/>
      <c r="B25" s="43" t="s">
        <v>61</v>
      </c>
      <c r="C25" s="44"/>
      <c r="D25" s="44"/>
      <c r="E25" s="48"/>
      <c r="F25" s="47">
        <f>SUM(F23:F24)</f>
        <v>41835494.187</v>
      </c>
      <c r="G25" s="37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 ht="19.5" customHeight="1">
      <c r="A26" s="37"/>
      <c r="B26" s="24" t="s">
        <v>62</v>
      </c>
      <c r="C26" s="42"/>
      <c r="D26" s="42"/>
      <c r="E26" s="50"/>
      <c r="F26" s="49">
        <f>+F25/2</f>
        <v>20917747.0935</v>
      </c>
      <c r="G26" s="37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</row>
    <row r="27" spans="1:2" ht="12.75">
      <c r="A27" s="22"/>
      <c r="B27" s="25"/>
    </row>
    <row r="28" spans="1:2" ht="12.75">
      <c r="A28" s="22"/>
      <c r="B28" s="17"/>
    </row>
    <row r="29" spans="1:2" ht="12.75">
      <c r="A29" s="22"/>
      <c r="B29" s="17"/>
    </row>
    <row r="30" spans="1:2" ht="12.75">
      <c r="A30" s="22"/>
      <c r="B30" s="17"/>
    </row>
    <row r="31" spans="1:2" ht="12.75">
      <c r="A31" s="22"/>
      <c r="B31" s="17"/>
    </row>
    <row r="32" spans="1:2" ht="12.75">
      <c r="A32" s="22"/>
      <c r="B32" s="26" t="s">
        <v>28</v>
      </c>
    </row>
    <row r="33" spans="1:2" ht="12.75">
      <c r="A33" s="22"/>
      <c r="B33" t="s">
        <v>29</v>
      </c>
    </row>
    <row r="34" spans="1:7" ht="12.75">
      <c r="A34" s="22"/>
      <c r="B34" t="s">
        <v>30</v>
      </c>
      <c r="C34" s="26"/>
      <c r="D34" s="26"/>
      <c r="F34" s="26"/>
      <c r="G34" s="26"/>
    </row>
    <row r="35" spans="1:6" ht="12.75">
      <c r="A35" s="22"/>
      <c r="F35"/>
    </row>
    <row r="36" spans="1:6" ht="12.75">
      <c r="A36" s="22"/>
      <c r="F36"/>
    </row>
    <row r="37" spans="1:2" ht="12.75">
      <c r="A37" s="22"/>
      <c r="B37" s="17"/>
    </row>
    <row r="38" spans="1:2" ht="12.75">
      <c r="A38" s="22"/>
      <c r="B38" s="17"/>
    </row>
    <row r="39" spans="1:2" ht="12.75">
      <c r="A39" s="22"/>
      <c r="B39" s="17"/>
    </row>
    <row r="40" spans="1:2" ht="12.75">
      <c r="A40" s="22"/>
      <c r="B40" s="17"/>
    </row>
    <row r="41" spans="1:2" ht="12.75">
      <c r="A41" s="22"/>
      <c r="B41" s="17"/>
    </row>
    <row r="42" spans="1:2" ht="12.75">
      <c r="A42" s="22"/>
      <c r="B42" s="17"/>
    </row>
    <row r="43" spans="1:2" ht="12.75">
      <c r="A43" s="22"/>
      <c r="B43" s="17"/>
    </row>
    <row r="44" spans="1:2" ht="12.75">
      <c r="A44" s="22"/>
      <c r="B44" s="17"/>
    </row>
    <row r="45" spans="1:2" ht="12.75">
      <c r="A45" s="22"/>
      <c r="B45" s="17"/>
    </row>
    <row r="46" spans="1:2" ht="12.75">
      <c r="A46" s="22"/>
      <c r="B46" s="17"/>
    </row>
    <row r="47" spans="1:2" ht="12.75">
      <c r="A47" s="22"/>
      <c r="B47" s="17"/>
    </row>
    <row r="48" spans="1:2" ht="12.75">
      <c r="A48" s="22"/>
      <c r="B48" s="17"/>
    </row>
    <row r="49" spans="1:2" ht="12.75">
      <c r="A49" s="22"/>
      <c r="B49" s="17"/>
    </row>
    <row r="50" spans="1:2" ht="12.75">
      <c r="A50" s="22"/>
      <c r="B50" s="17"/>
    </row>
    <row r="51" spans="1:2" ht="12.75">
      <c r="A51" s="22"/>
      <c r="B51" s="17"/>
    </row>
    <row r="52" spans="1:2" ht="12.75">
      <c r="A52" s="22"/>
      <c r="B52" s="17"/>
    </row>
    <row r="53" spans="1:2" ht="12.75">
      <c r="A53" s="22"/>
      <c r="B53" s="17"/>
    </row>
    <row r="54" spans="1:2" ht="12.75">
      <c r="A54" s="22"/>
      <c r="B54" s="17"/>
    </row>
    <row r="55" spans="1:2" ht="12.75">
      <c r="A55" s="22"/>
      <c r="B55" s="17"/>
    </row>
    <row r="56" spans="1:2" ht="12.75">
      <c r="A56" s="22"/>
      <c r="B56" s="17"/>
    </row>
    <row r="57" spans="1:2" ht="12.75">
      <c r="A57" s="22"/>
      <c r="B57" s="17"/>
    </row>
    <row r="58" spans="1:2" ht="12.75">
      <c r="A58" s="22"/>
      <c r="B58" s="17"/>
    </row>
    <row r="59" spans="1:2" ht="12.75">
      <c r="A59" s="22"/>
      <c r="B59" s="17"/>
    </row>
    <row r="60" spans="1:2" ht="12.75">
      <c r="A60" s="22"/>
      <c r="B60" s="17"/>
    </row>
    <row r="61" spans="1:2" ht="12.75">
      <c r="A61" s="22"/>
      <c r="B61" s="17"/>
    </row>
    <row r="62" spans="1:2" ht="12.75">
      <c r="A62" s="22"/>
      <c r="B62" s="17"/>
    </row>
    <row r="63" spans="1:2" ht="12.75">
      <c r="A63" s="22"/>
      <c r="B63" s="17"/>
    </row>
    <row r="64" spans="1:2" ht="12.75">
      <c r="A64" s="22"/>
      <c r="B64" s="17"/>
    </row>
    <row r="65" spans="1:2" ht="12.75">
      <c r="A65" s="22"/>
      <c r="B65" s="17"/>
    </row>
    <row r="66" spans="1:2" ht="12.75">
      <c r="A66" s="22"/>
      <c r="B66" s="17"/>
    </row>
    <row r="67" spans="1:2" ht="12.75">
      <c r="A67" s="22"/>
      <c r="B67" s="17"/>
    </row>
    <row r="68" spans="1:2" ht="12.75">
      <c r="A68" s="22"/>
      <c r="B68" s="17"/>
    </row>
    <row r="69" spans="1:2" ht="12.75">
      <c r="A69" s="22"/>
      <c r="B69" s="17"/>
    </row>
    <row r="70" spans="1:2" ht="12.75">
      <c r="A70" s="22"/>
      <c r="B70" s="17"/>
    </row>
    <row r="71" spans="1:2" ht="12.75">
      <c r="A71" s="22"/>
      <c r="B71" s="17"/>
    </row>
    <row r="72" spans="1:2" ht="12.75">
      <c r="A72" s="22"/>
      <c r="B72" s="17"/>
    </row>
    <row r="73" spans="1:2" ht="12.75">
      <c r="A73" s="22"/>
      <c r="B73" s="17"/>
    </row>
    <row r="74" spans="1:2" ht="12.75">
      <c r="A74" s="22"/>
      <c r="B74" s="17"/>
    </row>
    <row r="75" spans="1:2" ht="12.75">
      <c r="A75" s="22"/>
      <c r="B75" s="17"/>
    </row>
    <row r="76" spans="1:2" ht="12.75">
      <c r="A76" s="22"/>
      <c r="B76" s="17"/>
    </row>
    <row r="77" spans="1:2" ht="12.75">
      <c r="A77" s="22"/>
      <c r="B77" s="17"/>
    </row>
    <row r="78" spans="1:2" ht="12.75">
      <c r="A78" s="22"/>
      <c r="B78" s="17"/>
    </row>
    <row r="79" spans="1:2" ht="12.75">
      <c r="A79" s="22"/>
      <c r="B79" s="17"/>
    </row>
    <row r="80" spans="1:2" ht="12.75">
      <c r="A80" s="22"/>
      <c r="B80" s="17"/>
    </row>
    <row r="81" spans="1:2" ht="12.75">
      <c r="A81" s="22"/>
      <c r="B81" s="17"/>
    </row>
    <row r="82" spans="1:2" ht="12.75">
      <c r="A82" s="22"/>
      <c r="B82" s="17"/>
    </row>
    <row r="83" spans="1:2" ht="12.75">
      <c r="A83" s="22"/>
      <c r="B83" s="17"/>
    </row>
    <row r="84" spans="1:2" ht="12.75">
      <c r="A84" s="22"/>
      <c r="B84" s="17"/>
    </row>
    <row r="85" spans="1:2" ht="12.75">
      <c r="A85" s="22"/>
      <c r="B85" s="17"/>
    </row>
    <row r="86" spans="1:2" ht="12.75">
      <c r="A86" s="22"/>
      <c r="B86" s="17"/>
    </row>
    <row r="87" spans="1:2" ht="12.75">
      <c r="A87" s="22"/>
      <c r="B87" s="17"/>
    </row>
    <row r="88" spans="1:2" ht="12.75">
      <c r="A88" s="22"/>
      <c r="B88" s="17"/>
    </row>
    <row r="89" spans="1:2" ht="12.75">
      <c r="A89" s="22"/>
      <c r="B89" s="17"/>
    </row>
    <row r="90" spans="1:2" ht="12.75">
      <c r="A90" s="22"/>
      <c r="B90" s="17"/>
    </row>
    <row r="91" spans="1:2" ht="12.75">
      <c r="A91" s="22"/>
      <c r="B91" s="17"/>
    </row>
    <row r="92" spans="1:2" ht="12.75">
      <c r="A92" s="22"/>
      <c r="B92" s="17"/>
    </row>
    <row r="93" spans="1:2" ht="12.75">
      <c r="A93" s="22"/>
      <c r="B93" s="17"/>
    </row>
    <row r="94" spans="1:2" ht="12.75">
      <c r="A94" s="22"/>
      <c r="B94" s="17"/>
    </row>
    <row r="95" spans="1:2" ht="12.75">
      <c r="A95" s="22"/>
      <c r="B95" s="17"/>
    </row>
    <row r="96" spans="1:2" ht="12.75">
      <c r="A96" s="22"/>
      <c r="B96" s="17"/>
    </row>
    <row r="97" spans="1:2" ht="12.75">
      <c r="A97" s="22"/>
      <c r="B97" s="17"/>
    </row>
    <row r="98" spans="1:2" ht="12.75">
      <c r="A98" s="22"/>
      <c r="B98" s="17"/>
    </row>
    <row r="99" spans="1:2" ht="12.75">
      <c r="A99" s="22"/>
      <c r="B99" s="17"/>
    </row>
    <row r="100" spans="1:2" ht="12.75">
      <c r="A100" s="22"/>
      <c r="B100" s="17"/>
    </row>
    <row r="101" spans="1:2" ht="12.75">
      <c r="A101" s="22"/>
      <c r="B101" s="17"/>
    </row>
    <row r="102" spans="1:2" ht="12.75">
      <c r="A102" s="22"/>
      <c r="B102" s="17"/>
    </row>
    <row r="103" spans="1:2" ht="12.75">
      <c r="A103" s="22"/>
      <c r="B103" s="17"/>
    </row>
    <row r="104" spans="1:2" ht="12.75">
      <c r="A104" s="22"/>
      <c r="B104" s="17"/>
    </row>
    <row r="105" spans="1:2" ht="12.75">
      <c r="A105" s="22"/>
      <c r="B105" s="17"/>
    </row>
    <row r="106" spans="1:2" ht="12.75">
      <c r="A106" s="22"/>
      <c r="B106" s="17"/>
    </row>
    <row r="107" spans="1:2" ht="12.75">
      <c r="A107" s="22"/>
      <c r="B107" s="17"/>
    </row>
    <row r="108" spans="1:2" ht="12.75">
      <c r="A108" s="22"/>
      <c r="B108" s="17"/>
    </row>
    <row r="109" spans="1:2" ht="12.75">
      <c r="A109" s="22"/>
      <c r="B109" s="17"/>
    </row>
    <row r="110" spans="1:2" ht="12.75">
      <c r="A110" s="22"/>
      <c r="B110" s="17"/>
    </row>
    <row r="111" spans="1:2" ht="12.75">
      <c r="A111" s="22"/>
      <c r="B111" s="17"/>
    </row>
    <row r="112" spans="1:2" ht="12.75">
      <c r="A112" s="22"/>
      <c r="B112" s="17"/>
    </row>
    <row r="113" spans="1:2" ht="12.75">
      <c r="A113" s="22"/>
      <c r="B113" s="17"/>
    </row>
    <row r="114" spans="1:2" ht="12.75">
      <c r="A114" s="22"/>
      <c r="B114" s="17"/>
    </row>
    <row r="115" spans="1:2" ht="12.75">
      <c r="A115" s="22"/>
      <c r="B115" s="17"/>
    </row>
    <row r="116" spans="1:2" ht="12.75">
      <c r="A116" s="22"/>
      <c r="B116" s="17"/>
    </row>
    <row r="117" spans="1:2" ht="12.75">
      <c r="A117" s="22"/>
      <c r="B117" s="17"/>
    </row>
    <row r="118" spans="1:2" ht="12.75">
      <c r="A118" s="22"/>
      <c r="B118" s="17"/>
    </row>
    <row r="119" spans="1:2" ht="12.75">
      <c r="A119" s="22"/>
      <c r="B119" s="17"/>
    </row>
    <row r="120" spans="1:2" ht="12.75">
      <c r="A120" s="22"/>
      <c r="B120" s="17"/>
    </row>
    <row r="121" spans="1:2" ht="12.75">
      <c r="A121" s="22"/>
      <c r="B121" s="17"/>
    </row>
    <row r="122" spans="1:2" ht="12.75">
      <c r="A122" s="22"/>
      <c r="B122" s="17"/>
    </row>
    <row r="123" spans="1:2" ht="12.75">
      <c r="A123" s="22"/>
      <c r="B123" s="17"/>
    </row>
    <row r="124" spans="1:2" ht="12.75">
      <c r="A124" s="22"/>
      <c r="B124" s="17"/>
    </row>
    <row r="125" spans="1:2" ht="12.75">
      <c r="A125" s="22"/>
      <c r="B125" s="17"/>
    </row>
    <row r="126" spans="1:2" ht="12.75">
      <c r="A126" s="22"/>
      <c r="B126" s="17"/>
    </row>
    <row r="127" spans="1:2" ht="12.75">
      <c r="A127" s="22"/>
      <c r="B127" s="17"/>
    </row>
    <row r="128" spans="1:2" ht="12.75">
      <c r="A128" s="22"/>
      <c r="B128" s="17"/>
    </row>
    <row r="129" spans="1:2" ht="12.75">
      <c r="A129" s="22"/>
      <c r="B129" s="17"/>
    </row>
    <row r="130" spans="1:2" ht="12.75">
      <c r="A130" s="22"/>
      <c r="B130" s="17"/>
    </row>
    <row r="131" spans="1:2" ht="12.75">
      <c r="A131" s="22"/>
      <c r="B131" s="17"/>
    </row>
    <row r="132" spans="1:2" ht="12.75">
      <c r="A132" s="22"/>
      <c r="B132" s="17"/>
    </row>
    <row r="133" spans="1:2" ht="12.75">
      <c r="A133" s="22"/>
      <c r="B133" s="17"/>
    </row>
    <row r="134" spans="1:2" ht="12.75">
      <c r="A134" s="22"/>
      <c r="B134" s="17"/>
    </row>
    <row r="135" spans="1:2" ht="12.75">
      <c r="A135" s="22"/>
      <c r="B135" s="17"/>
    </row>
    <row r="136" spans="1:2" ht="12.75">
      <c r="A136" s="22"/>
      <c r="B136" s="17"/>
    </row>
    <row r="137" spans="1:2" ht="12.75">
      <c r="A137" s="22"/>
      <c r="B137" s="17"/>
    </row>
    <row r="138" spans="1:2" ht="12.75">
      <c r="A138" s="22"/>
      <c r="B138" s="17"/>
    </row>
    <row r="139" spans="1:2" ht="12.75">
      <c r="A139" s="22"/>
      <c r="B139" s="17"/>
    </row>
    <row r="140" spans="1:2" ht="12.75">
      <c r="A140" s="22"/>
      <c r="B140" s="17"/>
    </row>
    <row r="141" spans="1:2" ht="12.75">
      <c r="A141" s="22"/>
      <c r="B141" s="17"/>
    </row>
    <row r="142" spans="1:2" ht="12.75">
      <c r="A142" s="22"/>
      <c r="B142" s="17"/>
    </row>
    <row r="143" spans="1:2" ht="12.75">
      <c r="A143" s="22"/>
      <c r="B143" s="17"/>
    </row>
    <row r="144" spans="1:2" ht="12.75">
      <c r="A144" s="22"/>
      <c r="B144" s="17"/>
    </row>
    <row r="145" spans="1:2" ht="12.75">
      <c r="A145" s="22"/>
      <c r="B145" s="17"/>
    </row>
    <row r="146" spans="1:2" ht="12.75">
      <c r="A146" s="22"/>
      <c r="B146" s="17"/>
    </row>
    <row r="147" spans="1:2" ht="12.75">
      <c r="A147" s="22"/>
      <c r="B147" s="17"/>
    </row>
    <row r="148" spans="1:2" ht="12.75">
      <c r="A148" s="22"/>
      <c r="B148" s="17"/>
    </row>
    <row r="149" spans="1:2" ht="12.75">
      <c r="A149" s="22"/>
      <c r="B149" s="17"/>
    </row>
    <row r="150" spans="1:2" ht="12.75">
      <c r="A150" s="22"/>
      <c r="B150" s="17"/>
    </row>
    <row r="151" spans="1:2" ht="12.75">
      <c r="A151" s="22"/>
      <c r="B151" s="17"/>
    </row>
    <row r="152" spans="1:2" ht="12.75">
      <c r="A152" s="22"/>
      <c r="B152" s="17"/>
    </row>
    <row r="153" spans="1:2" ht="12.75">
      <c r="A153" s="22"/>
      <c r="B153" s="17"/>
    </row>
    <row r="154" spans="1:2" ht="12.75">
      <c r="A154" s="22"/>
      <c r="B154" s="17"/>
    </row>
    <row r="155" spans="1:2" ht="12.75">
      <c r="A155" s="22"/>
      <c r="B155" s="17"/>
    </row>
    <row r="156" spans="1:2" ht="12.75">
      <c r="A156" s="22"/>
      <c r="B156" s="17"/>
    </row>
    <row r="157" spans="1:2" ht="12.75">
      <c r="A157" s="22"/>
      <c r="B157" s="17"/>
    </row>
    <row r="158" spans="1:2" ht="12.75">
      <c r="A158" s="22"/>
      <c r="B158" s="17"/>
    </row>
    <row r="159" spans="1:2" ht="12.75">
      <c r="A159" s="22"/>
      <c r="B159" s="17"/>
    </row>
    <row r="160" spans="1:2" ht="12.75">
      <c r="A160" s="22"/>
      <c r="B160" s="17"/>
    </row>
    <row r="161" spans="1:2" ht="12.75">
      <c r="A161" s="22"/>
      <c r="B161" s="17"/>
    </row>
    <row r="162" spans="1:2" ht="12.75">
      <c r="A162" s="22"/>
      <c r="B162" s="17"/>
    </row>
    <row r="163" spans="1:2" ht="12.75">
      <c r="A163" s="22"/>
      <c r="B163" s="17"/>
    </row>
    <row r="164" spans="1:2" ht="12.75">
      <c r="A164" s="22"/>
      <c r="B164" s="17"/>
    </row>
    <row r="165" spans="1:2" ht="12.75">
      <c r="A165" s="22"/>
      <c r="B165" s="17"/>
    </row>
    <row r="166" spans="1:2" ht="12.75">
      <c r="A166" s="22"/>
      <c r="B166" s="17"/>
    </row>
    <row r="167" spans="1:2" ht="12.75">
      <c r="A167" s="22"/>
      <c r="B167" s="17"/>
    </row>
    <row r="168" spans="1:2" ht="12.75">
      <c r="A168" s="22"/>
      <c r="B168" s="17"/>
    </row>
    <row r="169" spans="1:2" ht="12.75">
      <c r="A169" s="22"/>
      <c r="B169" s="17"/>
    </row>
    <row r="170" spans="1:2" ht="12.75">
      <c r="A170" s="22"/>
      <c r="B170" s="17"/>
    </row>
    <row r="171" spans="1:2" ht="12.75">
      <c r="A171" s="22"/>
      <c r="B171" s="17"/>
    </row>
    <row r="172" spans="1:2" ht="12.75">
      <c r="A172" s="22"/>
      <c r="B172" s="17"/>
    </row>
    <row r="173" spans="1:2" ht="12.75">
      <c r="A173" s="22"/>
      <c r="B173" s="17"/>
    </row>
    <row r="174" spans="1:2" ht="12.75">
      <c r="A174" s="22"/>
      <c r="B174" s="17"/>
    </row>
    <row r="175" spans="1:2" ht="12.75">
      <c r="A175" s="22"/>
      <c r="B175" s="17"/>
    </row>
    <row r="176" spans="1:2" ht="12.75">
      <c r="A176" s="22"/>
      <c r="B176" s="17"/>
    </row>
    <row r="177" spans="1:2" ht="12.75">
      <c r="A177" s="22"/>
      <c r="B177" s="17"/>
    </row>
    <row r="178" spans="1:2" ht="12.75">
      <c r="A178" s="22"/>
      <c r="B178" s="17"/>
    </row>
    <row r="179" spans="1:2" ht="12.75">
      <c r="A179" s="22"/>
      <c r="B179" s="17"/>
    </row>
    <row r="180" spans="1:2" ht="12.75">
      <c r="A180" s="22"/>
      <c r="B180" s="17"/>
    </row>
    <row r="181" spans="1:2" ht="12.75">
      <c r="A181" s="22"/>
      <c r="B181" s="17"/>
    </row>
    <row r="182" spans="1:2" ht="12.75">
      <c r="A182" s="22"/>
      <c r="B182" s="17"/>
    </row>
    <row r="183" spans="1:2" ht="12.75">
      <c r="A183" s="22"/>
      <c r="B183" s="17"/>
    </row>
    <row r="184" spans="1:2" ht="12.75">
      <c r="A184" s="22"/>
      <c r="B184" s="17"/>
    </row>
    <row r="185" spans="1:2" ht="12.75">
      <c r="A185" s="22"/>
      <c r="B185" s="17"/>
    </row>
    <row r="186" spans="1:2" ht="12.75">
      <c r="A186" s="22"/>
      <c r="B186" s="17"/>
    </row>
    <row r="187" spans="1:2" ht="12.75">
      <c r="A187" s="22"/>
      <c r="B187" s="17"/>
    </row>
    <row r="188" spans="1:2" ht="12.75">
      <c r="A188" s="22"/>
      <c r="B188" s="17"/>
    </row>
    <row r="189" spans="1:2" ht="12.75">
      <c r="A189" s="22"/>
      <c r="B189" s="17"/>
    </row>
    <row r="190" spans="1:2" ht="12.75">
      <c r="A190" s="22"/>
      <c r="B190" s="17"/>
    </row>
    <row r="191" spans="1:2" ht="12.75">
      <c r="A191" s="22"/>
      <c r="B191" s="17"/>
    </row>
    <row r="192" spans="1:2" ht="12.75">
      <c r="A192" s="22"/>
      <c r="B192" s="17"/>
    </row>
    <row r="193" spans="1:2" ht="12.75">
      <c r="A193" s="22"/>
      <c r="B193" s="17"/>
    </row>
    <row r="194" spans="1:2" ht="12.75">
      <c r="A194" s="22"/>
      <c r="B194" s="17"/>
    </row>
    <row r="195" spans="1:2" ht="12.75">
      <c r="A195" s="22"/>
      <c r="B195" s="17"/>
    </row>
    <row r="196" spans="1:2" ht="12.75">
      <c r="A196" s="22"/>
      <c r="B196" s="17"/>
    </row>
    <row r="197" spans="1:2" ht="12.75">
      <c r="A197" s="22"/>
      <c r="B197" s="17"/>
    </row>
    <row r="198" spans="1:2" ht="12.75">
      <c r="A198" s="22"/>
      <c r="B198" s="17"/>
    </row>
    <row r="199" spans="1:2" ht="12.75">
      <c r="A199" s="22"/>
      <c r="B199" s="17"/>
    </row>
    <row r="200" spans="1:2" ht="12.75">
      <c r="A200" s="22"/>
      <c r="B200" s="17"/>
    </row>
    <row r="201" spans="1:2" ht="12.75">
      <c r="A201" s="22"/>
      <c r="B201" s="17"/>
    </row>
    <row r="202" spans="1:2" ht="12.75">
      <c r="A202" s="22"/>
      <c r="B202" s="17"/>
    </row>
    <row r="203" spans="1:2" ht="12.75">
      <c r="A203" s="22"/>
      <c r="B203" s="17"/>
    </row>
    <row r="204" spans="1:2" ht="12.75">
      <c r="A204" s="22"/>
      <c r="B204" s="17"/>
    </row>
    <row r="205" spans="1:2" ht="12.75">
      <c r="A205" s="22"/>
      <c r="B205" s="17"/>
    </row>
    <row r="206" spans="1:2" ht="12.75">
      <c r="A206" s="22"/>
      <c r="B206" s="17"/>
    </row>
    <row r="207" spans="1:2" ht="12.75">
      <c r="A207" s="22"/>
      <c r="B207" s="17"/>
    </row>
    <row r="208" spans="1:2" ht="12.75">
      <c r="A208" s="22"/>
      <c r="B208" s="17"/>
    </row>
    <row r="209" spans="1:2" ht="12.75">
      <c r="A209" s="22"/>
      <c r="B209" s="17"/>
    </row>
    <row r="210" spans="1:2" ht="12.75">
      <c r="A210" s="22"/>
      <c r="B210" s="17"/>
    </row>
    <row r="211" spans="1:2" ht="12.75">
      <c r="A211" s="22"/>
      <c r="B211" s="17"/>
    </row>
    <row r="212" spans="1:2" ht="12.75">
      <c r="A212" s="22"/>
      <c r="B212" s="17"/>
    </row>
    <row r="213" spans="1:2" ht="12.75">
      <c r="A213" s="22"/>
      <c r="B213" s="17"/>
    </row>
    <row r="214" spans="1:2" ht="12.75">
      <c r="A214" s="22"/>
      <c r="B214" s="17"/>
    </row>
    <row r="215" spans="1:2" ht="12.75">
      <c r="A215" s="22"/>
      <c r="B215" s="17"/>
    </row>
    <row r="216" spans="1:2" ht="12.75">
      <c r="A216" s="22"/>
      <c r="B216" s="17"/>
    </row>
    <row r="217" spans="1:2" ht="12.75">
      <c r="A217" s="22"/>
      <c r="B217" s="17"/>
    </row>
    <row r="218" spans="1:2" ht="12.75">
      <c r="A218" s="22"/>
      <c r="B218" s="17"/>
    </row>
    <row r="219" spans="1:2" ht="12.75">
      <c r="A219" s="22"/>
      <c r="B219" s="17"/>
    </row>
    <row r="220" spans="1:2" ht="12.75">
      <c r="A220" s="22"/>
      <c r="B220" s="17"/>
    </row>
    <row r="221" spans="1:2" ht="12.75">
      <c r="A221" s="22"/>
      <c r="B221" s="17"/>
    </row>
    <row r="222" spans="1:2" ht="12.75">
      <c r="A222" s="22"/>
      <c r="B222" s="17"/>
    </row>
    <row r="223" spans="1:2" ht="12.75">
      <c r="A223" s="22"/>
      <c r="B223" s="17"/>
    </row>
    <row r="224" spans="1:2" ht="12.75">
      <c r="A224" s="22"/>
      <c r="B224" s="17"/>
    </row>
    <row r="225" spans="1:2" ht="12.75">
      <c r="A225" s="22"/>
      <c r="B225" s="17"/>
    </row>
    <row r="226" spans="1:2" ht="12.75">
      <c r="A226" s="22"/>
      <c r="B226" s="17"/>
    </row>
    <row r="227" spans="1:2" ht="12.75">
      <c r="A227" s="22"/>
      <c r="B227" s="17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  <row r="271" spans="1:2" ht="12.75">
      <c r="A271" s="22"/>
      <c r="B271" s="22"/>
    </row>
    <row r="272" spans="1:2" ht="12.75">
      <c r="A272" s="22"/>
      <c r="B272" s="22"/>
    </row>
    <row r="273" spans="1:2" ht="12.75">
      <c r="A273" s="22"/>
      <c r="B273" s="22"/>
    </row>
    <row r="274" spans="1:2" ht="12.75">
      <c r="A274" s="22"/>
      <c r="B274" s="22"/>
    </row>
    <row r="275" spans="1:2" ht="12.75">
      <c r="A275" s="22"/>
      <c r="B275" s="22"/>
    </row>
    <row r="276" spans="1:2" ht="12.75">
      <c r="A276" s="22"/>
      <c r="B276" s="22"/>
    </row>
    <row r="277" spans="1:2" ht="12.75">
      <c r="A277" s="22"/>
      <c r="B277" s="22"/>
    </row>
    <row r="278" spans="1:2" ht="12.75">
      <c r="A278" s="22"/>
      <c r="B278" s="22"/>
    </row>
    <row r="279" spans="1:2" ht="12.75">
      <c r="A279" s="22"/>
      <c r="B279" s="22"/>
    </row>
    <row r="280" spans="1:2" ht="12.75">
      <c r="A280" s="22"/>
      <c r="B280" s="22"/>
    </row>
    <row r="281" spans="1:2" ht="12.75">
      <c r="A281" s="22"/>
      <c r="B281" s="22"/>
    </row>
    <row r="282" spans="1:2" ht="12.75">
      <c r="A282" s="22"/>
      <c r="B282" s="22"/>
    </row>
    <row r="283" spans="1:2" ht="12.75">
      <c r="A283" s="22"/>
      <c r="B283" s="22"/>
    </row>
    <row r="284" spans="1:2" ht="12.75">
      <c r="A284" s="22"/>
      <c r="B284" s="22"/>
    </row>
    <row r="285" spans="1:2" ht="12.75">
      <c r="A285" s="22"/>
      <c r="B285" s="22"/>
    </row>
    <row r="286" spans="1:2" ht="12.75">
      <c r="A286" s="22"/>
      <c r="B286" s="22"/>
    </row>
    <row r="287" spans="1:2" ht="12.75">
      <c r="A287" s="22"/>
      <c r="B287" s="22"/>
    </row>
    <row r="288" spans="1:2" ht="12.75">
      <c r="A288" s="22"/>
      <c r="B288" s="22"/>
    </row>
    <row r="289" spans="1:2" ht="12.75">
      <c r="A289" s="22"/>
      <c r="B289" s="22"/>
    </row>
    <row r="290" spans="1:2" ht="12.75">
      <c r="A290" s="22"/>
      <c r="B290" s="22"/>
    </row>
    <row r="291" spans="1:2" ht="12.75">
      <c r="A291" s="22"/>
      <c r="B291" s="22"/>
    </row>
    <row r="292" spans="1:2" ht="12.75">
      <c r="A292" s="22"/>
      <c r="B292" s="22"/>
    </row>
    <row r="293" spans="1:2" ht="12.75">
      <c r="A293" s="22"/>
      <c r="B293" s="22"/>
    </row>
    <row r="294" spans="1:2" ht="12.75">
      <c r="A294" s="22"/>
      <c r="B294" s="22"/>
    </row>
    <row r="295" spans="1:2" ht="12.75">
      <c r="A295" s="22"/>
      <c r="B295" s="22"/>
    </row>
    <row r="296" spans="1:2" ht="12.75">
      <c r="A296" s="22"/>
      <c r="B296" s="22"/>
    </row>
    <row r="297" spans="1:2" ht="12.75">
      <c r="A297" s="22"/>
      <c r="B297" s="22"/>
    </row>
    <row r="298" spans="1:2" ht="12.75">
      <c r="A298" s="22"/>
      <c r="B298" s="22"/>
    </row>
    <row r="299" spans="1:2" ht="12.75">
      <c r="A299" s="22"/>
      <c r="B299" s="22"/>
    </row>
    <row r="300" spans="1:2" ht="12.75">
      <c r="A300" s="22"/>
      <c r="B300" s="22"/>
    </row>
    <row r="301" spans="1:2" ht="12.75">
      <c r="A301" s="22"/>
      <c r="B301" s="22"/>
    </row>
    <row r="302" spans="1:2" ht="12.75">
      <c r="A302" s="22"/>
      <c r="B302" s="22"/>
    </row>
    <row r="303" spans="1:2" ht="12.75">
      <c r="A303" s="22"/>
      <c r="B303" s="22"/>
    </row>
    <row r="304" spans="1:2" ht="12.75">
      <c r="A304" s="22"/>
      <c r="B304" s="22"/>
    </row>
    <row r="305" spans="1:2" ht="12.75">
      <c r="A305" s="22"/>
      <c r="B305" s="22"/>
    </row>
    <row r="306" spans="1:2" ht="12.75">
      <c r="A306" s="22"/>
      <c r="B306" s="22"/>
    </row>
    <row r="307" spans="1:2" ht="12.75">
      <c r="A307" s="22"/>
      <c r="B307" s="22"/>
    </row>
    <row r="308" spans="1:2" ht="12.75">
      <c r="A308" s="22"/>
      <c r="B308" s="22"/>
    </row>
    <row r="309" spans="1:2" ht="12.75">
      <c r="A309" s="22"/>
      <c r="B309" s="22"/>
    </row>
    <row r="310" spans="1:2" ht="12.75">
      <c r="A310" s="22"/>
      <c r="B310" s="22"/>
    </row>
    <row r="311" spans="1:2" ht="12.75">
      <c r="A311" s="22"/>
      <c r="B311" s="22"/>
    </row>
    <row r="312" spans="1:2" ht="12.75">
      <c r="A312" s="22"/>
      <c r="B312" s="22"/>
    </row>
    <row r="313" spans="1:2" ht="12.75">
      <c r="A313" s="22"/>
      <c r="B313" s="22"/>
    </row>
    <row r="314" spans="1:2" ht="12.75">
      <c r="A314" s="22"/>
      <c r="B314" s="22"/>
    </row>
    <row r="315" spans="1:2" ht="12.75">
      <c r="A315" s="22"/>
      <c r="B315" s="22"/>
    </row>
    <row r="316" spans="1:2" ht="12.75">
      <c r="A316" s="22"/>
      <c r="B316" s="22"/>
    </row>
    <row r="317" spans="1:2" ht="12.75">
      <c r="A317" s="22"/>
      <c r="B317" s="22"/>
    </row>
    <row r="318" spans="1:2" ht="12.75">
      <c r="A318" s="22"/>
      <c r="B318" s="22"/>
    </row>
    <row r="319" spans="1:2" ht="12.75">
      <c r="A319" s="22"/>
      <c r="B319" s="22"/>
    </row>
    <row r="320" spans="1:2" ht="12.75">
      <c r="A320" s="22"/>
      <c r="B320" s="22"/>
    </row>
    <row r="321" spans="1:2" ht="12.75">
      <c r="A321" s="22"/>
      <c r="B321" s="22"/>
    </row>
    <row r="322" spans="1:2" ht="12.75">
      <c r="A322" s="22"/>
      <c r="B322" s="22"/>
    </row>
    <row r="323" spans="1:2" ht="12.75">
      <c r="A323" s="22"/>
      <c r="B323" s="22"/>
    </row>
    <row r="324" spans="1:2" ht="12.75">
      <c r="A324" s="22"/>
      <c r="B324" s="22"/>
    </row>
    <row r="325" spans="1:2" ht="12.75">
      <c r="A325" s="22"/>
      <c r="B325" s="22"/>
    </row>
    <row r="326" spans="1:2" ht="12.75">
      <c r="A326" s="22"/>
      <c r="B326" s="22"/>
    </row>
    <row r="327" spans="1:2" ht="12.75">
      <c r="A327" s="22"/>
      <c r="B327" s="22"/>
    </row>
    <row r="328" spans="1:2" ht="12.75">
      <c r="A328" s="22"/>
      <c r="B328" s="22"/>
    </row>
    <row r="329" spans="1:2" ht="12.75">
      <c r="A329" s="22"/>
      <c r="B329" s="22"/>
    </row>
    <row r="330" spans="1:2" ht="12.75">
      <c r="A330" s="22"/>
      <c r="B330" s="22"/>
    </row>
    <row r="331" spans="1:2" ht="12.75">
      <c r="A331" s="22"/>
      <c r="B331" s="22"/>
    </row>
    <row r="332" spans="1:2" ht="12.75">
      <c r="A332" s="22"/>
      <c r="B332" s="22"/>
    </row>
    <row r="333" spans="1:2" ht="12.75">
      <c r="A333" s="22"/>
      <c r="B333" s="22"/>
    </row>
    <row r="334" spans="1:2" ht="12.75">
      <c r="A334" s="22"/>
      <c r="B334" s="22"/>
    </row>
    <row r="335" spans="1:2" ht="12.75">
      <c r="A335" s="22"/>
      <c r="B335" s="22"/>
    </row>
    <row r="336" spans="1:2" ht="12.75">
      <c r="A336" s="22"/>
      <c r="B336" s="22"/>
    </row>
    <row r="337" spans="1:2" ht="12.75">
      <c r="A337" s="22"/>
      <c r="B337" s="22"/>
    </row>
    <row r="338" spans="1:2" ht="12.75">
      <c r="A338" s="22"/>
      <c r="B338" s="22"/>
    </row>
    <row r="339" spans="1:2" ht="12.75">
      <c r="A339" s="22"/>
      <c r="B339" s="22"/>
    </row>
    <row r="340" spans="1:2" ht="12.75">
      <c r="A340" s="22"/>
      <c r="B340" s="22"/>
    </row>
    <row r="341" spans="1:2" ht="12.75">
      <c r="A341" s="22"/>
      <c r="B341" s="22"/>
    </row>
    <row r="342" spans="1:2" ht="12.75">
      <c r="A342" s="22"/>
      <c r="B342" s="22"/>
    </row>
    <row r="343" spans="1:2" ht="12.75">
      <c r="A343" s="22"/>
      <c r="B343" s="22"/>
    </row>
    <row r="344" spans="1:2" ht="12.75">
      <c r="A344" s="22"/>
      <c r="B344" s="22"/>
    </row>
    <row r="345" spans="1:2" ht="12.75">
      <c r="A345" s="22"/>
      <c r="B345" s="22"/>
    </row>
    <row r="346" spans="1:2" ht="12.75">
      <c r="A346" s="22"/>
      <c r="B346" s="22"/>
    </row>
    <row r="347" spans="1:2" ht="12.75">
      <c r="A347" s="22"/>
      <c r="B347" s="22"/>
    </row>
    <row r="348" spans="1:2" ht="12.75">
      <c r="A348" s="22"/>
      <c r="B348" s="22"/>
    </row>
    <row r="349" spans="1:2" ht="12.75">
      <c r="A349" s="22"/>
      <c r="B349" s="22"/>
    </row>
    <row r="350" spans="1:2" ht="12.75">
      <c r="A350" s="22"/>
      <c r="B350" s="22"/>
    </row>
    <row r="351" spans="1:2" ht="12.75">
      <c r="A351" s="22"/>
      <c r="B351" s="22"/>
    </row>
    <row r="352" spans="1:2" ht="12.75">
      <c r="A352" s="22"/>
      <c r="B352" s="22"/>
    </row>
    <row r="353" spans="1:2" ht="12.75">
      <c r="A353" s="22"/>
      <c r="B353" s="22"/>
    </row>
    <row r="354" spans="1:2" ht="12.75">
      <c r="A354" s="22"/>
      <c r="B354" s="22"/>
    </row>
    <row r="355" spans="1:2" ht="12.75">
      <c r="A355" s="22"/>
      <c r="B355" s="22"/>
    </row>
    <row r="356" spans="1:2" ht="12.75">
      <c r="A356" s="22"/>
      <c r="B356" s="22"/>
    </row>
    <row r="357" spans="1:2" ht="12.75">
      <c r="A357" s="22"/>
      <c r="B357" s="22"/>
    </row>
    <row r="358" spans="1:2" ht="12.75">
      <c r="A358" s="22"/>
      <c r="B358" s="22"/>
    </row>
    <row r="359" spans="1:2" ht="12.75">
      <c r="A359" s="22"/>
      <c r="B359" s="22"/>
    </row>
    <row r="360" spans="1:2" ht="12.75">
      <c r="A360" s="22"/>
      <c r="B360" s="22"/>
    </row>
    <row r="361" spans="1:2" ht="12.75">
      <c r="A361" s="22"/>
      <c r="B361" s="22"/>
    </row>
  </sheetData>
  <mergeCells count="4">
    <mergeCell ref="A11:I11"/>
    <mergeCell ref="A7:I7"/>
    <mergeCell ref="A9:I9"/>
    <mergeCell ref="A8:I8"/>
  </mergeCells>
  <printOptions horizontalCentered="1"/>
  <pageMargins left="0.75" right="0.75" top="0.3937007874015748" bottom="0.3937007874015748" header="0" footer="0"/>
  <pageSetup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de Edificios</dc:creator>
  <cp:keywords/>
  <dc:description/>
  <cp:lastModifiedBy>Un usuario de Microsoft Office satisfecho.</cp:lastModifiedBy>
  <cp:lastPrinted>2004-05-21T07:38:38Z</cp:lastPrinted>
  <dcterms:created xsi:type="dcterms:W3CDTF">2001-01-23T19:15:43Z</dcterms:created>
  <dcterms:modified xsi:type="dcterms:W3CDTF">2004-05-21T07:40:08Z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