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<sst xmlns="http://schemas.openxmlformats.org/spreadsheetml/2006/main" count="88" uniqueCount="69">
  <si>
    <t>UNIVERSIDAD DEL CAUCA - INVÍAS CONVENIO 1590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</si>
  <si>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</si>
  <si>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</si>
  <si>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</si>
  <si>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</si>
  <si>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</si>
  <si>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</si>
  <si>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</si>
  <si>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</si>
  <si>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</si>
  <si>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</si>
  <si>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</si>
  <si>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</si>
  <si>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</si>
  <si>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</si>
  <si>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</si>
  <si>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</si>
  <si>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</si>
  <si>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</si>
  <si>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</si>
  <si>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</si>
  <si>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</si>
  <si>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</si>
  <si>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</si>
  <si>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</si>
  <si>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</si>
  <si>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</si>
  <si>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</si>
  <si>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</si>
  <si>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</si>
  <si>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</si>
  <si>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</si>
  <si>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</si>
  <si>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</si>
  <si>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</si>
  <si>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</si>
  <si>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</si>
  <si>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</si>
  <si>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</si>
  <si>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</si>
  <si>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</si>
  <si>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</si>
  <si>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</si>
  <si>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</si>
  <si>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</si>
  <si>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</si>
  <si>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</si>
  <si>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</si>
  <si>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</si>
  <si>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</si>
  <si>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</si>
  <si>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</si>
  <si>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</si>
  <si>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</si>
  <si>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</si>
  <si>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</si>
  <si>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</si>
  <si>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</si>
  <si>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</si>
  <si>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</si>
  <si>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</si>
  <si>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</si>
  <si>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</si>
  <si>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</si>
  <si>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</si>
  <si>
    <t>34. INTERVENTORÍA INTEGRAL TÉCNICA, ADMINISTRATIVA Y FINANCIERA PARA: MEJORAMIENTO MANTENIMIENTO Y REHABILITACION DE VIAS DEPARTAMENTALES, MUNICIPALES, VIAS PARA LA COMPETITIVIDAD Y VIAS DE LA RED TERCIARIA NACIONAL MEJORAMIENTO VIAS TERCIARIAS GUAMALITO, CULEBRITAS, SANTA INES, MUNICIPIO DEL CARMEN, NORTE DE SANTANDER. Mejoramiento mantenimiento y rehabilitación de vías departamentales, municipales, vías para la competitividad y vías de la red terciaria nacional mejoramiento vías terciarias guamalito, culebritas, santa Inés, municipio del Carmen, Norte de Santander.</t>
  </si>
  <si>
    <t>ANEXO No. 2: Desglose del costo de personal y otros costos directos                            RANGO 3</t>
  </si>
  <si>
    <t xml:space="preserve">Secretaria </t>
  </si>
  <si>
    <t>PROMEDIO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</si>
</sst>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 style="thin"/>
      <top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/>
      <top style="thin"/>
      <bottom style="medium"/>
    </border>
    <border>
      <left style="medium"/>
      <right style="thin"/>
      <top style="hair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 quotePrefix="1">
      <alignment horizontal="center"/>
    </xf>
    <xf numFmtId="4" fontId="5" fillId="0" borderId="20" xfId="0" applyNumberFormat="1" applyFont="1" applyBorder="1" applyAlignment="1">
      <alignment horizontal="center"/>
    </xf>
    <xf numFmtId="3" fontId="4" fillId="0" borderId="21" xfId="46" applyNumberFormat="1" applyFont="1" applyBorder="1" applyAlignment="1">
      <alignment horizontal="center"/>
    </xf>
    <xf numFmtId="3" fontId="4" fillId="0" borderId="22" xfId="46" applyNumberFormat="1" applyFont="1" applyBorder="1" applyAlignment="1">
      <alignment horizontal="center"/>
    </xf>
    <xf numFmtId="4" fontId="4" fillId="0" borderId="22" xfId="46" applyNumberFormat="1" applyFont="1" applyBorder="1" applyAlignment="1">
      <alignment horizontal="center"/>
    </xf>
    <xf numFmtId="4" fontId="4" fillId="0" borderId="23" xfId="46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3" fontId="4" fillId="0" borderId="26" xfId="46" applyNumberFormat="1" applyFont="1" applyBorder="1" applyAlignment="1">
      <alignment/>
    </xf>
    <xf numFmtId="3" fontId="4" fillId="0" borderId="27" xfId="46" applyNumberFormat="1" applyFont="1" applyBorder="1" applyAlignment="1">
      <alignment/>
    </xf>
    <xf numFmtId="4" fontId="4" fillId="0" borderId="27" xfId="46" applyNumberFormat="1" applyFont="1" applyBorder="1" applyAlignment="1">
      <alignment horizontal="center"/>
    </xf>
    <xf numFmtId="4" fontId="4" fillId="0" borderId="28" xfId="46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3" xfId="46" applyNumberFormat="1" applyFont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" fillId="0" borderId="30" xfId="0" applyFont="1" applyBorder="1" applyAlignment="1">
      <alignment/>
    </xf>
    <xf numFmtId="3" fontId="4" fillId="0" borderId="32" xfId="46" applyNumberFormat="1" applyFont="1" applyBorder="1" applyAlignment="1">
      <alignment/>
    </xf>
    <xf numFmtId="4" fontId="4" fillId="0" borderId="32" xfId="46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4" fontId="4" fillId="0" borderId="37" xfId="0" applyNumberFormat="1" applyFont="1" applyBorder="1" applyAlignment="1">
      <alignment horizontal="center"/>
    </xf>
    <xf numFmtId="3" fontId="4" fillId="10" borderId="38" xfId="0" applyNumberFormat="1" applyFont="1" applyFill="1" applyBorder="1" applyAlignment="1">
      <alignment/>
    </xf>
    <xf numFmtId="3" fontId="4" fillId="10" borderId="39" xfId="0" applyNumberFormat="1" applyFont="1" applyFill="1" applyBorder="1" applyAlignment="1">
      <alignment/>
    </xf>
    <xf numFmtId="4" fontId="4" fillId="10" borderId="39" xfId="0" applyNumberFormat="1" applyFont="1" applyFill="1" applyBorder="1" applyAlignment="1">
      <alignment horizontal="center"/>
    </xf>
    <xf numFmtId="4" fontId="4" fillId="10" borderId="40" xfId="46" applyNumberFormat="1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43" xfId="46" applyNumberFormat="1" applyFont="1" applyBorder="1" applyAlignment="1">
      <alignment/>
    </xf>
    <xf numFmtId="3" fontId="5" fillId="10" borderId="38" xfId="0" applyNumberFormat="1" applyFont="1" applyFill="1" applyBorder="1" applyAlignment="1">
      <alignment/>
    </xf>
    <xf numFmtId="3" fontId="5" fillId="10" borderId="39" xfId="0" applyNumberFormat="1" applyFont="1" applyFill="1" applyBorder="1" applyAlignment="1">
      <alignment/>
    </xf>
    <xf numFmtId="4" fontId="5" fillId="10" borderId="39" xfId="0" applyNumberFormat="1" applyFont="1" applyFill="1" applyBorder="1" applyAlignment="1">
      <alignment horizontal="center"/>
    </xf>
    <xf numFmtId="4" fontId="5" fillId="10" borderId="23" xfId="46" applyNumberFormat="1" applyFont="1" applyFill="1" applyBorder="1" applyAlignment="1">
      <alignment/>
    </xf>
    <xf numFmtId="0" fontId="6" fillId="0" borderId="44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45" xfId="46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/>
    </xf>
    <xf numFmtId="4" fontId="5" fillId="0" borderId="48" xfId="0" applyNumberFormat="1" applyFont="1" applyBorder="1" applyAlignment="1">
      <alignment horizontal="center"/>
    </xf>
    <xf numFmtId="4" fontId="5" fillId="0" borderId="50" xfId="46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7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51" xfId="46" applyNumberFormat="1" applyFont="1" applyBorder="1" applyAlignment="1">
      <alignment/>
    </xf>
    <xf numFmtId="0" fontId="4" fillId="0" borderId="32" xfId="0" applyFont="1" applyBorder="1" applyAlignment="1">
      <alignment/>
    </xf>
    <xf numFmtId="0" fontId="6" fillId="0" borderId="52" xfId="0" applyFont="1" applyBorder="1" applyAlignment="1">
      <alignment horizontal="center"/>
    </xf>
    <xf numFmtId="0" fontId="4" fillId="0" borderId="53" xfId="0" applyFont="1" applyBorder="1" applyAlignment="1">
      <alignment/>
    </xf>
    <xf numFmtId="3" fontId="4" fillId="0" borderId="53" xfId="0" applyNumberFormat="1" applyFont="1" applyBorder="1" applyAlignment="1">
      <alignment/>
    </xf>
    <xf numFmtId="4" fontId="4" fillId="0" borderId="53" xfId="0" applyNumberFormat="1" applyFont="1" applyBorder="1" applyAlignment="1">
      <alignment horizontal="center"/>
    </xf>
    <xf numFmtId="4" fontId="4" fillId="0" borderId="54" xfId="46" applyNumberFormat="1" applyFont="1" applyBorder="1" applyAlignment="1">
      <alignment/>
    </xf>
    <xf numFmtId="3" fontId="4" fillId="10" borderId="19" xfId="46" applyNumberFormat="1" applyFont="1" applyFill="1" applyBorder="1" applyAlignment="1">
      <alignment/>
    </xf>
    <xf numFmtId="4" fontId="4" fillId="10" borderId="19" xfId="46" applyNumberFormat="1" applyFont="1" applyFill="1" applyBorder="1" applyAlignment="1">
      <alignment horizontal="center"/>
    </xf>
    <xf numFmtId="4" fontId="5" fillId="10" borderId="43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5" fillId="0" borderId="56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4" fillId="0" borderId="59" xfId="46" applyNumberFormat="1" applyFont="1" applyBorder="1" applyAlignment="1">
      <alignment/>
    </xf>
    <xf numFmtId="4" fontId="4" fillId="0" borderId="59" xfId="46" applyNumberFormat="1" applyFont="1" applyBorder="1" applyAlignment="1">
      <alignment horizontal="center"/>
    </xf>
    <xf numFmtId="4" fontId="4" fillId="0" borderId="60" xfId="46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3" fontId="4" fillId="0" borderId="17" xfId="46" applyNumberFormat="1" applyFont="1" applyBorder="1" applyAlignment="1">
      <alignment/>
    </xf>
    <xf numFmtId="4" fontId="4" fillId="0" borderId="17" xfId="46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4" fillId="0" borderId="22" xfId="46" applyNumberFormat="1" applyFont="1" applyBorder="1" applyAlignment="1">
      <alignment/>
    </xf>
    <xf numFmtId="4" fontId="4" fillId="0" borderId="23" xfId="46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4" fontId="4" fillId="0" borderId="59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/>
    </xf>
    <xf numFmtId="4" fontId="4" fillId="0" borderId="61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4" fontId="4" fillId="0" borderId="62" xfId="0" applyNumberFormat="1" applyFont="1" applyBorder="1" applyAlignment="1">
      <alignment horizontal="center"/>
    </xf>
    <xf numFmtId="4" fontId="4" fillId="0" borderId="63" xfId="46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4" fontId="4" fillId="0" borderId="64" xfId="0" applyNumberFormat="1" applyFont="1" applyBorder="1" applyAlignment="1">
      <alignment horizontal="center"/>
    </xf>
    <xf numFmtId="4" fontId="4" fillId="0" borderId="65" xfId="46" applyNumberFormat="1" applyFont="1" applyBorder="1" applyAlignment="1">
      <alignment/>
    </xf>
    <xf numFmtId="3" fontId="4" fillId="10" borderId="0" xfId="0" applyNumberFormat="1" applyFont="1" applyFill="1" applyBorder="1" applyAlignment="1">
      <alignment/>
    </xf>
    <xf numFmtId="4" fontId="4" fillId="10" borderId="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/>
    </xf>
    <xf numFmtId="3" fontId="4" fillId="0" borderId="48" xfId="0" applyNumberFormat="1" applyFont="1" applyBorder="1" applyAlignment="1">
      <alignment/>
    </xf>
    <xf numFmtId="4" fontId="4" fillId="0" borderId="48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/>
    </xf>
    <xf numFmtId="3" fontId="4" fillId="34" borderId="38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4" fontId="4" fillId="34" borderId="39" xfId="0" applyNumberFormat="1" applyFont="1" applyFill="1" applyBorder="1" applyAlignment="1">
      <alignment horizontal="center"/>
    </xf>
    <xf numFmtId="4" fontId="5" fillId="34" borderId="4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5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0" fontId="46" fillId="0" borderId="67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4" fontId="46" fillId="0" borderId="45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5" xfId="0" applyFill="1" applyBorder="1" applyAlignment="1">
      <alignment/>
    </xf>
    <xf numFmtId="4" fontId="4" fillId="0" borderId="45" xfId="0" applyNumberFormat="1" applyFont="1" applyBorder="1" applyAlignment="1">
      <alignment/>
    </xf>
    <xf numFmtId="0" fontId="8" fillId="0" borderId="68" xfId="0" applyFont="1" applyBorder="1" applyAlignment="1">
      <alignment horizontal="left"/>
    </xf>
    <xf numFmtId="0" fontId="8" fillId="0" borderId="69" xfId="0" applyFont="1" applyBorder="1" applyAlignment="1">
      <alignment horizontal="left"/>
    </xf>
    <xf numFmtId="3" fontId="4" fillId="0" borderId="69" xfId="0" applyNumberFormat="1" applyFont="1" applyBorder="1" applyAlignment="1">
      <alignment/>
    </xf>
    <xf numFmtId="3" fontId="4" fillId="0" borderId="69" xfId="0" applyNumberFormat="1" applyFont="1" applyBorder="1" applyAlignment="1">
      <alignment horizontal="right"/>
    </xf>
    <xf numFmtId="4" fontId="49" fillId="0" borderId="69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4" fillId="0" borderId="70" xfId="0" applyFont="1" applyBorder="1" applyAlignment="1">
      <alignment/>
    </xf>
    <xf numFmtId="3" fontId="4" fillId="0" borderId="71" xfId="0" applyNumberFormat="1" applyFont="1" applyBorder="1" applyAlignment="1">
      <alignment horizontal="center"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74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0" fontId="4" fillId="0" borderId="70" xfId="0" applyFont="1" applyBorder="1" applyAlignment="1">
      <alignment horizontal="justify" vertical="justify"/>
    </xf>
    <xf numFmtId="0" fontId="4" fillId="0" borderId="72" xfId="0" applyFont="1" applyBorder="1" applyAlignment="1">
      <alignment horizontal="justify" vertical="justify"/>
    </xf>
    <xf numFmtId="0" fontId="4" fillId="0" borderId="72" xfId="0" applyFont="1" applyBorder="1" applyAlignment="1">
      <alignment wrapText="1"/>
    </xf>
    <xf numFmtId="0" fontId="4" fillId="0" borderId="76" xfId="0" applyFont="1" applyBorder="1" applyAlignment="1">
      <alignment/>
    </xf>
    <xf numFmtId="3" fontId="4" fillId="0" borderId="77" xfId="0" applyNumberFormat="1" applyFont="1" applyBorder="1" applyAlignment="1">
      <alignment horizontal="center"/>
    </xf>
    <xf numFmtId="3" fontId="4" fillId="10" borderId="44" xfId="0" applyNumberFormat="1" applyFont="1" applyFill="1" applyBorder="1" applyAlignment="1">
      <alignment/>
    </xf>
    <xf numFmtId="0" fontId="3" fillId="0" borderId="47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3" fillId="0" borderId="73" xfId="0" applyFont="1" applyBorder="1" applyAlignment="1">
      <alignment/>
    </xf>
    <xf numFmtId="3" fontId="4" fillId="0" borderId="52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165" fontId="50" fillId="0" borderId="11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10" borderId="7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51" fillId="0" borderId="55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67" xfId="0" applyFont="1" applyBorder="1" applyAlignment="1">
      <alignment horizontal="justify" vertical="center" wrapText="1"/>
    </xf>
    <xf numFmtId="0" fontId="51" fillId="0" borderId="68" xfId="0" applyFont="1" applyBorder="1" applyAlignment="1">
      <alignment horizontal="justify" vertical="center" wrapText="1"/>
    </xf>
    <xf numFmtId="0" fontId="51" fillId="0" borderId="69" xfId="0" applyFont="1" applyBorder="1" applyAlignment="1">
      <alignment horizontal="justify" vertical="center" wrapText="1"/>
    </xf>
    <xf numFmtId="0" fontId="51" fillId="0" borderId="43" xfId="0" applyFont="1" applyBorder="1" applyAlignment="1">
      <alignment horizontal="justify" vertical="center" wrapText="1"/>
    </xf>
    <xf numFmtId="0" fontId="3" fillId="36" borderId="44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5" fillId="10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5.421875" style="146" customWidth="1"/>
    <col min="2" max="2" width="51.421875" style="0" customWidth="1"/>
    <col min="3" max="3" width="16.8515625" style="147" customWidth="1"/>
    <col min="4" max="4" width="11.28125" style="147" customWidth="1"/>
    <col min="5" max="5" width="15.140625" style="148" customWidth="1"/>
    <col min="6" max="6" width="15.57421875" style="149" customWidth="1"/>
    <col min="8" max="8" width="13.421875" style="0" bestFit="1" customWidth="1"/>
  </cols>
  <sheetData>
    <row r="1" spans="1:14" ht="26.25" customHeight="1" thickBot="1">
      <c r="A1" s="186" t="s">
        <v>0</v>
      </c>
      <c r="B1" s="187"/>
      <c r="C1" s="187"/>
      <c r="D1" s="187"/>
      <c r="E1" s="187"/>
      <c r="F1" s="188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89" t="s">
        <v>65</v>
      </c>
      <c r="B2" s="190"/>
      <c r="C2" s="190"/>
      <c r="D2" s="190"/>
      <c r="E2" s="190"/>
      <c r="F2" s="191"/>
      <c r="G2" s="1"/>
      <c r="H2" s="1"/>
      <c r="I2" s="1"/>
      <c r="J2" s="1"/>
      <c r="K2" s="1"/>
      <c r="L2" s="1"/>
      <c r="M2" s="1"/>
      <c r="N2" s="1"/>
    </row>
    <row r="3" spans="1:14" ht="33.75" customHeight="1" thickBot="1">
      <c r="A3" s="192"/>
      <c r="B3" s="193"/>
      <c r="C3" s="193"/>
      <c r="D3" s="193"/>
      <c r="E3" s="193"/>
      <c r="F3" s="194"/>
      <c r="G3" s="1"/>
      <c r="H3" s="1"/>
      <c r="I3" s="1"/>
      <c r="J3" s="1"/>
      <c r="K3" s="1"/>
      <c r="L3" s="1"/>
      <c r="M3" s="1"/>
      <c r="N3" s="1"/>
    </row>
    <row r="4" spans="1:14" ht="19.5" customHeight="1" thickBot="1">
      <c r="A4" s="195" t="s">
        <v>66</v>
      </c>
      <c r="B4" s="196"/>
      <c r="C4" s="196"/>
      <c r="D4" s="196"/>
      <c r="E4" s="196"/>
      <c r="F4" s="197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 t="s">
        <v>1</v>
      </c>
      <c r="D5" s="5"/>
      <c r="E5" s="6" t="s">
        <v>2</v>
      </c>
      <c r="F5" s="7" t="s">
        <v>3</v>
      </c>
      <c r="G5" s="1"/>
      <c r="H5" s="8"/>
      <c r="I5" s="9"/>
      <c r="J5" s="9"/>
      <c r="K5" s="9"/>
      <c r="L5" s="9"/>
      <c r="M5" s="9"/>
      <c r="N5" s="9"/>
    </row>
    <row r="6" spans="1:14" ht="15.75" thickBot="1">
      <c r="A6" s="10" t="s">
        <v>4</v>
      </c>
      <c r="B6" s="11" t="s">
        <v>5</v>
      </c>
      <c r="C6" s="12" t="s">
        <v>6</v>
      </c>
      <c r="D6" s="13"/>
      <c r="E6" s="14" t="s">
        <v>7</v>
      </c>
      <c r="F6" s="15" t="s">
        <v>8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74" t="s">
        <v>9</v>
      </c>
      <c r="B7" s="198"/>
      <c r="C7" s="18"/>
      <c r="D7" s="19"/>
      <c r="E7" s="20"/>
      <c r="F7" s="21"/>
      <c r="G7" s="1"/>
      <c r="H7" s="1"/>
      <c r="I7" s="1"/>
      <c r="J7" s="1"/>
      <c r="K7" s="1"/>
      <c r="L7" s="1"/>
      <c r="M7" s="1"/>
      <c r="N7" s="1"/>
    </row>
    <row r="8" spans="1:14" ht="15">
      <c r="A8" s="22"/>
      <c r="B8" s="23" t="s">
        <v>10</v>
      </c>
      <c r="C8" s="24"/>
      <c r="D8" s="25"/>
      <c r="E8" s="26"/>
      <c r="F8" s="27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28"/>
      <c r="B9" s="29" t="s">
        <v>11</v>
      </c>
      <c r="C9" s="30"/>
      <c r="D9" s="31"/>
      <c r="E9" s="32"/>
      <c r="F9" s="33">
        <f>A9*(C9+D9)*E9</f>
        <v>0</v>
      </c>
      <c r="G9" s="1"/>
      <c r="H9" s="34"/>
      <c r="I9" s="34"/>
      <c r="J9" s="34"/>
      <c r="K9" s="34"/>
      <c r="L9" s="34"/>
      <c r="M9" s="34"/>
      <c r="N9" s="1"/>
    </row>
    <row r="10" spans="1:14" ht="15" customHeight="1">
      <c r="A10" s="28">
        <v>1</v>
      </c>
      <c r="B10" s="29" t="s">
        <v>12</v>
      </c>
      <c r="C10" s="30"/>
      <c r="D10" s="31"/>
      <c r="E10" s="32">
        <v>6</v>
      </c>
      <c r="F10" s="33">
        <f aca="true" t="shared" si="0" ref="F10:F16">A10*(C10+D10)*E10</f>
        <v>0</v>
      </c>
      <c r="G10" s="1"/>
      <c r="H10" s="34"/>
      <c r="I10" s="34"/>
      <c r="J10" s="34"/>
      <c r="K10" s="34"/>
      <c r="L10" s="34"/>
      <c r="M10" s="34"/>
      <c r="N10" s="1"/>
    </row>
    <row r="11" spans="1:14" ht="15" customHeight="1">
      <c r="A11" s="28">
        <v>1</v>
      </c>
      <c r="B11" s="29" t="s">
        <v>13</v>
      </c>
      <c r="C11" s="30"/>
      <c r="D11" s="31"/>
      <c r="E11" s="32">
        <v>6</v>
      </c>
      <c r="F11" s="33">
        <f t="shared" si="0"/>
        <v>0</v>
      </c>
      <c r="G11" s="1"/>
      <c r="H11" s="34"/>
      <c r="I11" s="34"/>
      <c r="J11" s="34"/>
      <c r="K11" s="34"/>
      <c r="L11" s="34"/>
      <c r="M11" s="34"/>
      <c r="N11" s="1"/>
    </row>
    <row r="12" spans="1:14" ht="15" customHeight="1">
      <c r="A12" s="28"/>
      <c r="B12" s="35" t="s">
        <v>14</v>
      </c>
      <c r="C12" s="30"/>
      <c r="D12" s="31"/>
      <c r="E12" s="32"/>
      <c r="F12" s="33"/>
      <c r="G12" s="1"/>
      <c r="H12" s="34"/>
      <c r="I12" s="34"/>
      <c r="J12" s="34"/>
      <c r="K12" s="34"/>
      <c r="L12" s="34"/>
      <c r="M12" s="34"/>
      <c r="N12" s="1"/>
    </row>
    <row r="13" spans="1:14" ht="15" customHeight="1">
      <c r="A13" s="28">
        <v>1</v>
      </c>
      <c r="B13" s="29" t="s">
        <v>67</v>
      </c>
      <c r="C13" s="30"/>
      <c r="D13" s="31"/>
      <c r="E13" s="32">
        <v>6</v>
      </c>
      <c r="F13" s="33">
        <f t="shared" si="0"/>
        <v>0</v>
      </c>
      <c r="G13" s="1"/>
      <c r="H13" s="34"/>
      <c r="I13" s="34"/>
      <c r="J13" s="34"/>
      <c r="K13" s="34"/>
      <c r="L13" s="34"/>
      <c r="M13" s="34"/>
      <c r="N13" s="1"/>
    </row>
    <row r="14" spans="1:14" ht="15">
      <c r="A14" s="28"/>
      <c r="B14" s="35" t="s">
        <v>15</v>
      </c>
      <c r="C14" s="30"/>
      <c r="D14" s="36"/>
      <c r="E14" s="37"/>
      <c r="F14" s="33"/>
      <c r="G14" s="1"/>
      <c r="H14" s="1"/>
      <c r="I14" s="1"/>
      <c r="J14" s="1"/>
      <c r="K14" s="1"/>
      <c r="L14" s="1"/>
      <c r="M14" s="1"/>
      <c r="N14" s="1"/>
    </row>
    <row r="15" spans="1:14" ht="15">
      <c r="A15" s="28"/>
      <c r="B15" s="29"/>
      <c r="C15" s="30"/>
      <c r="D15" s="31"/>
      <c r="E15" s="32"/>
      <c r="F15" s="33">
        <f t="shared" si="0"/>
        <v>0</v>
      </c>
      <c r="G15" s="1"/>
      <c r="H15" s="1"/>
      <c r="I15" s="1"/>
      <c r="J15" s="1"/>
      <c r="K15" s="1"/>
      <c r="L15" s="1"/>
      <c r="M15" s="1"/>
      <c r="N15" s="1"/>
    </row>
    <row r="16" spans="1:14" ht="15.75" thickBot="1">
      <c r="A16" s="38">
        <v>1</v>
      </c>
      <c r="B16" s="39" t="s">
        <v>16</v>
      </c>
      <c r="C16" s="40"/>
      <c r="D16" s="41"/>
      <c r="E16" s="42">
        <v>6</v>
      </c>
      <c r="F16" s="33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5.75" thickBot="1">
      <c r="A17" s="172" t="s">
        <v>17</v>
      </c>
      <c r="B17" s="199"/>
      <c r="C17" s="43"/>
      <c r="D17" s="44"/>
      <c r="E17" s="45"/>
      <c r="F17" s="46">
        <f>SUM(F9:F16)</f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47"/>
      <c r="B18" s="150" t="s">
        <v>18</v>
      </c>
      <c r="C18" s="49"/>
      <c r="D18" s="50"/>
      <c r="E18" s="51"/>
      <c r="F18" s="52"/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172" t="s">
        <v>19</v>
      </c>
      <c r="B19" s="199"/>
      <c r="C19" s="53"/>
      <c r="D19" s="54"/>
      <c r="E19" s="55"/>
      <c r="F19" s="56">
        <f>+F17*F18</f>
        <v>0</v>
      </c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57"/>
      <c r="B20" s="48"/>
      <c r="C20" s="58"/>
      <c r="D20" s="58"/>
      <c r="E20" s="59"/>
      <c r="F20" s="60"/>
      <c r="G20" s="1"/>
      <c r="H20" s="1"/>
      <c r="I20" s="1"/>
      <c r="J20" s="1"/>
      <c r="K20" s="1"/>
      <c r="L20" s="1"/>
      <c r="M20" s="1"/>
      <c r="N20" s="1"/>
    </row>
    <row r="21" spans="1:14" ht="15">
      <c r="A21" s="61"/>
      <c r="B21" s="62" t="s">
        <v>20</v>
      </c>
      <c r="C21" s="63" t="s">
        <v>21</v>
      </c>
      <c r="D21" s="64"/>
      <c r="E21" s="65" t="s">
        <v>22</v>
      </c>
      <c r="F21" s="66"/>
      <c r="G21" s="1"/>
      <c r="H21" s="1"/>
      <c r="I21" s="1"/>
      <c r="J21" s="1"/>
      <c r="K21" s="1"/>
      <c r="L21" s="1"/>
      <c r="M21" s="1"/>
      <c r="N21" s="1"/>
    </row>
    <row r="22" spans="1:14" ht="15">
      <c r="A22" s="67"/>
      <c r="B22" s="68" t="s">
        <v>23</v>
      </c>
      <c r="C22" s="69"/>
      <c r="D22" s="69"/>
      <c r="E22" s="70"/>
      <c r="F22" s="71">
        <f>(C22+D22)*E22</f>
        <v>0</v>
      </c>
      <c r="G22" s="1"/>
      <c r="H22" s="1"/>
      <c r="I22" s="1"/>
      <c r="J22" s="1"/>
      <c r="K22" s="1"/>
      <c r="L22" s="1"/>
      <c r="M22" s="1"/>
      <c r="N22" s="1"/>
    </row>
    <row r="23" spans="1:14" ht="15">
      <c r="A23" s="67"/>
      <c r="B23" s="72" t="s">
        <v>24</v>
      </c>
      <c r="C23" s="31"/>
      <c r="D23" s="31"/>
      <c r="E23" s="32"/>
      <c r="F23" s="33">
        <f>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67"/>
      <c r="B24" s="72" t="s">
        <v>25</v>
      </c>
      <c r="C24" s="31"/>
      <c r="D24" s="31"/>
      <c r="E24" s="32"/>
      <c r="F24" s="33">
        <f>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.75" thickBot="1">
      <c r="A25" s="73">
        <v>1</v>
      </c>
      <c r="B25" s="74" t="s">
        <v>26</v>
      </c>
      <c r="C25" s="75"/>
      <c r="D25" s="75"/>
      <c r="E25" s="76">
        <v>2</v>
      </c>
      <c r="F25" s="77">
        <f>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.75" thickBot="1">
      <c r="A26" s="172" t="s">
        <v>27</v>
      </c>
      <c r="B26" s="173"/>
      <c r="C26" s="78"/>
      <c r="D26" s="78"/>
      <c r="E26" s="79"/>
      <c r="F26" s="80">
        <f>SUM(F22:F25)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57"/>
      <c r="B27" s="81"/>
      <c r="C27" s="82"/>
      <c r="D27" s="82"/>
      <c r="E27" s="83"/>
      <c r="F27" s="60"/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84"/>
      <c r="B28" s="85" t="s">
        <v>28</v>
      </c>
      <c r="C28" s="86"/>
      <c r="D28" s="86"/>
      <c r="E28" s="87"/>
      <c r="F28" s="88">
        <f>+F26+F19</f>
        <v>0</v>
      </c>
      <c r="G28" s="1"/>
      <c r="H28" s="1"/>
      <c r="I28" s="1"/>
      <c r="J28" s="1"/>
      <c r="K28" s="1"/>
      <c r="L28" s="1"/>
      <c r="M28" s="1"/>
      <c r="N28" s="1"/>
    </row>
    <row r="29" spans="1:14" s="92" customFormat="1" ht="12">
      <c r="A29" s="89"/>
      <c r="B29" s="89"/>
      <c r="C29" s="90"/>
      <c r="D29" s="5" t="s">
        <v>29</v>
      </c>
      <c r="E29" s="6" t="s">
        <v>30</v>
      </c>
      <c r="F29" s="7" t="s">
        <v>3</v>
      </c>
      <c r="G29" s="91"/>
      <c r="H29" s="91"/>
      <c r="I29" s="91"/>
      <c r="J29" s="91"/>
      <c r="K29" s="91"/>
      <c r="L29" s="91"/>
      <c r="M29" s="91"/>
      <c r="N29" s="91"/>
    </row>
    <row r="30" spans="1:14" s="92" customFormat="1" ht="12">
      <c r="A30" s="93" t="s">
        <v>31</v>
      </c>
      <c r="B30" s="93" t="s">
        <v>32</v>
      </c>
      <c r="C30" s="94" t="s">
        <v>33</v>
      </c>
      <c r="D30" s="13" t="s">
        <v>68</v>
      </c>
      <c r="E30" s="14" t="s">
        <v>34</v>
      </c>
      <c r="F30" s="15" t="s">
        <v>8</v>
      </c>
      <c r="G30" s="91"/>
      <c r="H30" s="91"/>
      <c r="I30" s="91"/>
      <c r="J30" s="91"/>
      <c r="K30" s="91"/>
      <c r="L30" s="91"/>
      <c r="M30" s="91"/>
      <c r="N30" s="91"/>
    </row>
    <row r="31" spans="1:14" s="92" customFormat="1" ht="12.75" thickBot="1">
      <c r="A31" s="95"/>
      <c r="B31" s="95"/>
      <c r="C31" s="96"/>
      <c r="D31" s="16"/>
      <c r="E31" s="97"/>
      <c r="F31" s="17"/>
      <c r="G31" s="91"/>
      <c r="H31" s="91"/>
      <c r="I31" s="91"/>
      <c r="J31" s="91"/>
      <c r="K31" s="91"/>
      <c r="L31" s="91"/>
      <c r="M31" s="91"/>
      <c r="N31" s="91"/>
    </row>
    <row r="32" spans="1:14" ht="15.75" thickBot="1">
      <c r="A32" s="174" t="s">
        <v>35</v>
      </c>
      <c r="B32" s="175"/>
      <c r="C32" s="176"/>
      <c r="D32" s="177"/>
      <c r="E32" s="177"/>
      <c r="F32" s="178"/>
      <c r="G32" s="1"/>
      <c r="H32" s="9"/>
      <c r="I32" s="9"/>
      <c r="J32" s="9"/>
      <c r="K32" s="9"/>
      <c r="L32" s="9"/>
      <c r="M32" s="9"/>
      <c r="N32" s="1"/>
    </row>
    <row r="33" spans="1:14" ht="15.75" thickBot="1">
      <c r="A33" s="182" t="s">
        <v>36</v>
      </c>
      <c r="B33" s="183"/>
      <c r="C33" s="179"/>
      <c r="D33" s="180"/>
      <c r="E33" s="180"/>
      <c r="F33" s="181"/>
      <c r="G33" s="1"/>
      <c r="H33" s="9"/>
      <c r="I33" s="9"/>
      <c r="J33" s="9"/>
      <c r="K33" s="9"/>
      <c r="L33" s="9"/>
      <c r="M33" s="9"/>
      <c r="N33" s="1"/>
    </row>
    <row r="34" spans="1:14" ht="15">
      <c r="A34" s="98"/>
      <c r="B34" s="151" t="s">
        <v>37</v>
      </c>
      <c r="C34" s="152" t="s">
        <v>38</v>
      </c>
      <c r="D34" s="99"/>
      <c r="E34" s="100"/>
      <c r="F34" s="101">
        <f>A34*(D34*E34)</f>
        <v>0</v>
      </c>
      <c r="G34" s="1"/>
      <c r="H34" s="9"/>
      <c r="I34" s="9"/>
      <c r="J34" s="9"/>
      <c r="K34" s="9"/>
      <c r="L34" s="9"/>
      <c r="M34" s="9"/>
      <c r="N34" s="1"/>
    </row>
    <row r="35" spans="1:14" ht="15">
      <c r="A35" s="67"/>
      <c r="B35" s="153" t="s">
        <v>23</v>
      </c>
      <c r="C35" s="152" t="s">
        <v>38</v>
      </c>
      <c r="D35" s="99"/>
      <c r="E35" s="100"/>
      <c r="F35" s="101">
        <f aca="true" t="shared" si="1" ref="F35:F40">A35*(D35*E35)</f>
        <v>0</v>
      </c>
      <c r="G35" s="1"/>
      <c r="H35" s="9"/>
      <c r="I35" s="9"/>
      <c r="J35" s="9"/>
      <c r="K35" s="9"/>
      <c r="L35" s="9"/>
      <c r="M35" s="9"/>
      <c r="N35" s="1"/>
    </row>
    <row r="36" spans="1:14" ht="15">
      <c r="A36" s="67"/>
      <c r="B36" s="153" t="s">
        <v>24</v>
      </c>
      <c r="C36" s="152" t="s">
        <v>38</v>
      </c>
      <c r="D36" s="99"/>
      <c r="E36" s="100"/>
      <c r="F36" s="101">
        <f t="shared" si="1"/>
        <v>0</v>
      </c>
      <c r="G36" s="1"/>
      <c r="H36" s="9"/>
      <c r="I36" s="9"/>
      <c r="J36" s="9"/>
      <c r="K36" s="9"/>
      <c r="L36" s="9"/>
      <c r="M36" s="9"/>
      <c r="N36" s="1"/>
    </row>
    <row r="37" spans="1:14" ht="15">
      <c r="A37" s="67"/>
      <c r="B37" s="153" t="s">
        <v>25</v>
      </c>
      <c r="C37" s="152" t="s">
        <v>38</v>
      </c>
      <c r="D37" s="99"/>
      <c r="E37" s="100"/>
      <c r="F37" s="101">
        <f t="shared" si="1"/>
        <v>0</v>
      </c>
      <c r="G37" s="1"/>
      <c r="H37" s="9"/>
      <c r="I37" s="9"/>
      <c r="J37" s="9"/>
      <c r="K37" s="9"/>
      <c r="L37" s="9"/>
      <c r="M37" s="9"/>
      <c r="N37" s="1"/>
    </row>
    <row r="38" spans="1:14" ht="15">
      <c r="A38" s="67">
        <v>1</v>
      </c>
      <c r="B38" s="153" t="s">
        <v>26</v>
      </c>
      <c r="C38" s="152" t="s">
        <v>38</v>
      </c>
      <c r="D38" s="99"/>
      <c r="E38" s="100">
        <v>8</v>
      </c>
      <c r="F38" s="101">
        <f t="shared" si="1"/>
        <v>0</v>
      </c>
      <c r="G38" s="1"/>
      <c r="H38" s="9"/>
      <c r="I38" s="9"/>
      <c r="J38" s="9"/>
      <c r="K38" s="9"/>
      <c r="L38" s="9"/>
      <c r="M38" s="9"/>
      <c r="N38" s="1"/>
    </row>
    <row r="39" spans="1:14" ht="15">
      <c r="A39" s="67"/>
      <c r="B39" s="153" t="s">
        <v>39</v>
      </c>
      <c r="C39" s="152" t="s">
        <v>38</v>
      </c>
      <c r="D39" s="99"/>
      <c r="E39" s="100"/>
      <c r="F39" s="101">
        <f t="shared" si="1"/>
        <v>0</v>
      </c>
      <c r="G39" s="1"/>
      <c r="H39" s="9"/>
      <c r="I39" s="9"/>
      <c r="J39" s="9"/>
      <c r="K39" s="9"/>
      <c r="L39" s="9"/>
      <c r="M39" s="9"/>
      <c r="N39" s="1"/>
    </row>
    <row r="40" spans="1:14" ht="15.75" thickBot="1">
      <c r="A40" s="102"/>
      <c r="B40" s="154" t="s">
        <v>40</v>
      </c>
      <c r="C40" s="155" t="s">
        <v>38</v>
      </c>
      <c r="D40" s="103"/>
      <c r="E40" s="104"/>
      <c r="F40" s="101">
        <f t="shared" si="1"/>
        <v>0</v>
      </c>
      <c r="G40" s="1"/>
      <c r="H40" s="9"/>
      <c r="I40" s="9"/>
      <c r="J40" s="9"/>
      <c r="K40" s="9"/>
      <c r="L40" s="9"/>
      <c r="M40" s="9"/>
      <c r="N40" s="1"/>
    </row>
    <row r="41" spans="1:14" ht="15.75" thickBot="1">
      <c r="A41" s="182" t="s">
        <v>41</v>
      </c>
      <c r="B41" s="183"/>
      <c r="C41" s="105"/>
      <c r="D41" s="106"/>
      <c r="E41" s="20"/>
      <c r="F41" s="107"/>
      <c r="G41" s="1"/>
      <c r="H41" s="9"/>
      <c r="I41" s="9"/>
      <c r="J41" s="9"/>
      <c r="K41" s="9"/>
      <c r="L41" s="9"/>
      <c r="M41" s="9"/>
      <c r="N41" s="1"/>
    </row>
    <row r="42" spans="1:14" ht="15">
      <c r="A42" s="98">
        <v>1</v>
      </c>
      <c r="B42" s="151" t="s">
        <v>42</v>
      </c>
      <c r="C42" s="152" t="s">
        <v>43</v>
      </c>
      <c r="D42" s="108"/>
      <c r="E42" s="109">
        <v>6</v>
      </c>
      <c r="F42" s="101">
        <f>A42*D42*E42</f>
        <v>0</v>
      </c>
      <c r="G42" s="1"/>
      <c r="H42" s="1"/>
      <c r="I42" s="1"/>
      <c r="J42" s="1"/>
      <c r="K42" s="1"/>
      <c r="L42" s="1"/>
      <c r="M42" s="1"/>
      <c r="N42" s="1"/>
    </row>
    <row r="43" spans="1:14" ht="15">
      <c r="A43" s="67">
        <v>1</v>
      </c>
      <c r="B43" s="153" t="s">
        <v>44</v>
      </c>
      <c r="C43" s="156" t="s">
        <v>43</v>
      </c>
      <c r="D43" s="110"/>
      <c r="E43" s="111">
        <v>6</v>
      </c>
      <c r="F43" s="101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.75" thickBot="1">
      <c r="A44" s="102">
        <v>1</v>
      </c>
      <c r="B44" s="154" t="s">
        <v>45</v>
      </c>
      <c r="C44" s="157" t="s">
        <v>43</v>
      </c>
      <c r="D44" s="112"/>
      <c r="E44" s="113">
        <v>6</v>
      </c>
      <c r="F44" s="101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182" t="s">
        <v>46</v>
      </c>
      <c r="B45" s="183"/>
      <c r="C45" s="105"/>
      <c r="D45" s="106"/>
      <c r="E45" s="20"/>
      <c r="F45" s="107"/>
      <c r="G45" s="1"/>
      <c r="H45" s="1"/>
      <c r="I45" s="1"/>
      <c r="J45" s="1"/>
      <c r="K45" s="1"/>
      <c r="L45" s="1"/>
      <c r="M45" s="1"/>
      <c r="N45" s="1"/>
    </row>
    <row r="46" spans="1:14" ht="15">
      <c r="A46" s="98">
        <v>1</v>
      </c>
      <c r="B46" s="158" t="s">
        <v>47</v>
      </c>
      <c r="C46" s="152" t="s">
        <v>43</v>
      </c>
      <c r="D46" s="108"/>
      <c r="E46" s="109">
        <v>6</v>
      </c>
      <c r="F46" s="101">
        <f>A46*D46*E46</f>
        <v>0</v>
      </c>
      <c r="G46" s="1"/>
      <c r="H46" s="1"/>
      <c r="I46" s="1"/>
      <c r="J46" s="1"/>
      <c r="K46" s="1"/>
      <c r="L46" s="1"/>
      <c r="M46" s="1"/>
      <c r="N46" s="1"/>
    </row>
    <row r="47" spans="1:14" ht="15">
      <c r="A47" s="67">
        <v>1</v>
      </c>
      <c r="B47" s="159" t="s">
        <v>48</v>
      </c>
      <c r="C47" s="156" t="s">
        <v>49</v>
      </c>
      <c r="D47" s="110"/>
      <c r="E47" s="111">
        <v>1</v>
      </c>
      <c r="F47" s="114">
        <f>D47*E47</f>
        <v>0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67">
        <v>1</v>
      </c>
      <c r="B48" s="159" t="s">
        <v>50</v>
      </c>
      <c r="C48" s="156" t="s">
        <v>43</v>
      </c>
      <c r="D48" s="110"/>
      <c r="E48" s="111">
        <v>6</v>
      </c>
      <c r="F48" s="114">
        <f>D48*E48</f>
        <v>0</v>
      </c>
      <c r="G48" s="1"/>
      <c r="H48" s="1"/>
      <c r="I48" s="1"/>
      <c r="J48" s="1"/>
      <c r="K48" s="1"/>
      <c r="L48" s="1"/>
      <c r="M48" s="1"/>
      <c r="N48" s="1"/>
    </row>
    <row r="49" spans="1:14" ht="15">
      <c r="A49" s="67">
        <v>1</v>
      </c>
      <c r="B49" s="160" t="s">
        <v>51</v>
      </c>
      <c r="C49" s="156" t="s">
        <v>43</v>
      </c>
      <c r="D49" s="110"/>
      <c r="E49" s="111">
        <v>6</v>
      </c>
      <c r="F49" s="114">
        <f>D49*E49</f>
        <v>0</v>
      </c>
      <c r="G49" s="1"/>
      <c r="H49" s="1"/>
      <c r="I49" s="1"/>
      <c r="J49" s="1"/>
      <c r="K49" s="1"/>
      <c r="L49" s="1"/>
      <c r="M49" s="1"/>
      <c r="N49" s="1"/>
    </row>
    <row r="50" spans="1:14" ht="15">
      <c r="A50" s="67">
        <v>1</v>
      </c>
      <c r="B50" s="160" t="s">
        <v>52</v>
      </c>
      <c r="C50" s="156" t="s">
        <v>43</v>
      </c>
      <c r="D50" s="110"/>
      <c r="E50" s="111">
        <v>6</v>
      </c>
      <c r="F50" s="114">
        <f>D50*E50</f>
        <v>0</v>
      </c>
      <c r="G50" s="1"/>
      <c r="H50" s="1"/>
      <c r="I50" s="1"/>
      <c r="J50" s="1"/>
      <c r="K50" s="1"/>
      <c r="L50" s="1"/>
      <c r="M50" s="1"/>
      <c r="N50" s="1"/>
    </row>
    <row r="51" spans="1:14" ht="15.75" thickBot="1">
      <c r="A51" s="73">
        <v>1</v>
      </c>
      <c r="B51" s="161" t="s">
        <v>53</v>
      </c>
      <c r="C51" s="162" t="s">
        <v>43</v>
      </c>
      <c r="D51" s="115"/>
      <c r="E51" s="116">
        <v>6</v>
      </c>
      <c r="F51" s="117">
        <f>D51*E51</f>
        <v>0</v>
      </c>
      <c r="G51" s="1"/>
      <c r="H51" s="1"/>
      <c r="I51" s="1"/>
      <c r="J51" s="1"/>
      <c r="K51" s="1"/>
      <c r="L51" s="1"/>
      <c r="M51" s="1"/>
      <c r="N51" s="1"/>
    </row>
    <row r="52" spans="1:14" ht="15.75" thickBot="1">
      <c r="A52" s="184" t="s">
        <v>54</v>
      </c>
      <c r="B52" s="185"/>
      <c r="C52" s="163"/>
      <c r="D52" s="118"/>
      <c r="E52" s="119"/>
      <c r="F52" s="120">
        <f>SUM(F34:F51)</f>
        <v>0</v>
      </c>
      <c r="G52" s="1"/>
      <c r="H52" s="1"/>
      <c r="I52" s="1"/>
      <c r="J52" s="1"/>
      <c r="K52" s="1"/>
      <c r="L52" s="1"/>
      <c r="M52" s="1"/>
      <c r="N52" s="1"/>
    </row>
    <row r="53" spans="1:14" ht="15">
      <c r="A53" s="61"/>
      <c r="B53" s="164" t="s">
        <v>55</v>
      </c>
      <c r="C53" s="165"/>
      <c r="D53" s="121"/>
      <c r="E53" s="122"/>
      <c r="F53" s="123">
        <f>+F52+F28</f>
        <v>0</v>
      </c>
      <c r="G53" s="1"/>
      <c r="H53" s="1"/>
      <c r="I53" s="1"/>
      <c r="J53" s="1"/>
      <c r="K53" s="1"/>
      <c r="L53" s="1"/>
      <c r="M53" s="1"/>
      <c r="N53" s="1"/>
    </row>
    <row r="54" spans="1:14" ht="15.75" thickBot="1">
      <c r="A54" s="102"/>
      <c r="B54" s="166" t="s">
        <v>56</v>
      </c>
      <c r="C54" s="167"/>
      <c r="D54" s="75"/>
      <c r="E54" s="76"/>
      <c r="F54" s="168">
        <f>+ROUND(F53*0.16,0)</f>
        <v>0</v>
      </c>
      <c r="I54" s="81"/>
      <c r="J54" s="81"/>
      <c r="K54" s="81"/>
      <c r="L54" s="81"/>
      <c r="M54" s="81"/>
      <c r="N54" s="81"/>
    </row>
    <row r="55" spans="1:14" ht="15.75" thickBot="1">
      <c r="A55" s="200" t="s">
        <v>57</v>
      </c>
      <c r="B55" s="201"/>
      <c r="C55" s="124"/>
      <c r="D55" s="125"/>
      <c r="E55" s="126"/>
      <c r="F55" s="127">
        <f>+F53+F54</f>
        <v>0</v>
      </c>
      <c r="I55" s="128"/>
      <c r="J55" s="128"/>
      <c r="K55" s="81"/>
      <c r="L55" s="81"/>
      <c r="M55" s="81"/>
      <c r="N55" s="81"/>
    </row>
    <row r="56" spans="1:14" ht="15" customHeight="1">
      <c r="A56" s="129"/>
      <c r="B56" s="130"/>
      <c r="C56" s="131"/>
      <c r="D56" s="131"/>
      <c r="E56" s="169"/>
      <c r="F56" s="132"/>
      <c r="I56" s="9"/>
      <c r="J56" s="9"/>
      <c r="K56" s="9"/>
      <c r="L56" s="81"/>
      <c r="M56" s="81"/>
      <c r="N56" s="81"/>
    </row>
    <row r="57" spans="1:14" ht="15">
      <c r="A57" s="133"/>
      <c r="B57" s="134"/>
      <c r="C57" s="58"/>
      <c r="D57" s="58"/>
      <c r="E57" s="135"/>
      <c r="F57" s="136"/>
      <c r="I57" s="9"/>
      <c r="J57" s="9"/>
      <c r="K57" s="9"/>
      <c r="L57" s="81"/>
      <c r="M57" s="81"/>
      <c r="N57" s="81"/>
    </row>
    <row r="58" spans="1:14" ht="15">
      <c r="A58" s="133"/>
      <c r="B58" s="134"/>
      <c r="C58" s="58"/>
      <c r="D58" s="58"/>
      <c r="E58" s="137"/>
      <c r="F58" s="138"/>
      <c r="I58" s="81"/>
      <c r="J58" s="81"/>
      <c r="K58" s="81"/>
      <c r="L58" s="81"/>
      <c r="M58" s="81"/>
      <c r="N58" s="81"/>
    </row>
    <row r="59" spans="1:14" ht="15">
      <c r="A59" s="133" t="s">
        <v>58</v>
      </c>
      <c r="B59" s="134"/>
      <c r="C59" s="58"/>
      <c r="D59" s="58" t="s">
        <v>59</v>
      </c>
      <c r="E59" s="59"/>
      <c r="F59" s="139"/>
      <c r="G59" s="81"/>
      <c r="H59" s="81"/>
      <c r="I59" s="81"/>
      <c r="J59" s="81"/>
      <c r="K59" s="81"/>
      <c r="L59" s="81"/>
      <c r="M59" s="81"/>
      <c r="N59" s="81"/>
    </row>
    <row r="60" spans="1:14" ht="15">
      <c r="A60" s="133"/>
      <c r="B60" s="134"/>
      <c r="C60" s="58"/>
      <c r="D60" s="170" t="s">
        <v>60</v>
      </c>
      <c r="E60" s="170"/>
      <c r="F60" s="171"/>
      <c r="G60" s="81"/>
      <c r="H60" s="81"/>
      <c r="I60" s="81"/>
      <c r="J60" s="81"/>
      <c r="K60" s="81"/>
      <c r="L60" s="81"/>
      <c r="M60" s="81"/>
      <c r="N60" s="81"/>
    </row>
    <row r="61" spans="1:14" ht="20.25" customHeight="1">
      <c r="A61" s="133" t="s">
        <v>61</v>
      </c>
      <c r="B61" s="134"/>
      <c r="C61" s="58"/>
      <c r="D61" s="58"/>
      <c r="E61" s="59"/>
      <c r="F61" s="139"/>
      <c r="I61" s="9"/>
      <c r="J61" s="9"/>
      <c r="K61" s="9"/>
      <c r="L61" s="9"/>
      <c r="M61" s="9"/>
      <c r="N61" s="81"/>
    </row>
    <row r="62" spans="1:14" ht="15.75" thickBot="1">
      <c r="A62" s="140"/>
      <c r="B62" s="141"/>
      <c r="C62" s="142"/>
      <c r="D62" s="143" t="s">
        <v>62</v>
      </c>
      <c r="E62" s="144" t="s">
        <v>63</v>
      </c>
      <c r="F62" s="145" t="s">
        <v>64</v>
      </c>
      <c r="G62" s="81"/>
      <c r="H62" s="81"/>
      <c r="I62" s="9"/>
      <c r="J62" s="9"/>
      <c r="K62" s="9"/>
      <c r="L62" s="9"/>
      <c r="M62" s="9"/>
      <c r="N62" s="81"/>
    </row>
  </sheetData>
  <sheetProtection/>
  <mergeCells count="15">
    <mergeCell ref="A1:F1"/>
    <mergeCell ref="A2:F3"/>
    <mergeCell ref="A4:F4"/>
    <mergeCell ref="A7:B7"/>
    <mergeCell ref="A17:B17"/>
    <mergeCell ref="A19:B19"/>
    <mergeCell ref="D60:F60"/>
    <mergeCell ref="A26:B26"/>
    <mergeCell ref="A32:B32"/>
    <mergeCell ref="C32:F33"/>
    <mergeCell ref="A41:B41"/>
    <mergeCell ref="A45:B45"/>
    <mergeCell ref="A52:B52"/>
    <mergeCell ref="A33:B33"/>
    <mergeCell ref="A55:B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2011-06-02T22:29:51Z</dcterms:created>
  <dcterms:modified xsi:type="dcterms:W3CDTF">2011-06-03T16:00:33Z</dcterms:modified>
  <cp:category/>
  <cp:version/>
  <cp:contentType/>
  <cp:contentStatus/>
</cp:coreProperties>
</file>