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865" activeTab="0"/>
  </bookViews>
  <sheets>
    <sheet name="CANTIDADES" sheetId="1" r:id="rId1"/>
    <sheet name="PRES-OFICIAL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>
    <definedName name="_xlnm.Print_Titles" localSheetId="2">'Hoja3'!$1:$8</definedName>
    <definedName name="_xlnm.Print_Titles" localSheetId="1">'PRES-OFICIAL'!$1:$8</definedName>
  </definedNames>
  <calcPr fullCalcOnLoad="1"/>
</workbook>
</file>

<file path=xl/sharedStrings.xml><?xml version="1.0" encoding="utf-8"?>
<sst xmlns="http://schemas.openxmlformats.org/spreadsheetml/2006/main" count="160" uniqueCount="62">
  <si>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</si>
  <si>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</si>
  <si>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</si>
  <si>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>DESCRIPCION</t>
  </si>
  <si>
    <t>CANT.</t>
  </si>
  <si>
    <t>VR. TOTAL</t>
  </si>
  <si>
    <t>UNID</t>
  </si>
  <si>
    <t>M2</t>
  </si>
  <si>
    <t>ML</t>
  </si>
  <si>
    <t>Aseo general</t>
  </si>
  <si>
    <t>GLOB</t>
  </si>
  <si>
    <t>ARQ. DIEGO ANDRES CASTRO GARCIA</t>
  </si>
  <si>
    <t>ING. VICTOR HUGO RODRIGUEZ LOPEZ</t>
  </si>
  <si>
    <t>Coordinador Area de Edificios, Construcción y</t>
  </si>
  <si>
    <t>Profesional Universitario Area de Edificios,</t>
  </si>
  <si>
    <t>Mantenimiento</t>
  </si>
  <si>
    <t>Construcción y Mantenimiento</t>
  </si>
  <si>
    <t xml:space="preserve">                      MANTENIMIENTO</t>
  </si>
  <si>
    <t>DE LA UNIVERSIDAD DEL CAUCA</t>
  </si>
  <si>
    <t>REF.</t>
  </si>
  <si>
    <t>VR. UNIT</t>
  </si>
  <si>
    <t>PISO No. 1</t>
  </si>
  <si>
    <t>SUPERFICIES DE TRABAJO</t>
  </si>
  <si>
    <t>Vicerrector Administrativo        1.80+1.20 * 0.60</t>
  </si>
  <si>
    <t>Asistente de vicerrectoría        1.80+1.20 * 0.60</t>
  </si>
  <si>
    <t>Auxiliar Administrativo              1.80+1.20 * 0.60</t>
  </si>
  <si>
    <t>Profesional Universitario         1.80+1.20 * 0.60</t>
  </si>
  <si>
    <t>Auxiliar Administrativo con barra mostrador  1.80+0.90+ 1.05 * 0.60</t>
  </si>
  <si>
    <t>Secretaria con barra mostrador  2.40+1.20 * 0.60</t>
  </si>
  <si>
    <t>MESAS</t>
  </si>
  <si>
    <t>Mesa sala de consultas   1.80 x 0.90</t>
  </si>
  <si>
    <t>ARCHIVO RODANTE SISTEMA MANUAL</t>
  </si>
  <si>
    <t>Archivo rodante manual, estanterías 0.30 x 0.90, altura 2.10, 6 entrepaños, dos fijos + tres rodantes dobles</t>
  </si>
  <si>
    <t>MUROS</t>
  </si>
  <si>
    <t>Construcción de muro doble en panel yeso de 10 mm,  altura = 2.40 mts, estucado y  pintado con vinilo  a tres manos por ambas caras</t>
  </si>
  <si>
    <t>Suministro e instalación de guardaescoba en cedro 8 mm de ancho</t>
  </si>
  <si>
    <t>CARPINTERIA EN ALUMINIO</t>
  </si>
  <si>
    <t>Suministro e instalación de ventana, en aluminio, fijas,  sistema , vidrio transparente 4 mm, con pisavidrio y empaque, aluminio anodizado anolock color bronce,  dimensiones 1.00 x h= 1.20</t>
  </si>
  <si>
    <t>Suministro e instalación de ventana, en aluminio, fijas,  sistema , vidrio transparente 4 mm, con pisa vidrio y empaque, aluminio anodizado anolock color bronce,  dimensiones 0.60 x 1.20</t>
  </si>
  <si>
    <t>Suministro e instalación de puerta en madecor Sapelli, altura máxima 2.00, incluye marco metálico , dimensiones 0.85 a 0.90 mts</t>
  </si>
  <si>
    <t>suministro e instalación de puerta mostrador  en madecor Sapelli, dimensiones  0.90 x 0.90; inlcuye sistema de cantonera para operar desde el puesto de auxiliar administrativo</t>
  </si>
  <si>
    <t>SILLAS</t>
  </si>
  <si>
    <t>Silla ergonómica neumática sin brazos, giratoria, paño, con control neumático de altura</t>
  </si>
  <si>
    <t>Silla interlocutora cosmos sin brazos, en paño, fija, tubo redondo 1" calibre 18</t>
  </si>
  <si>
    <t>Silla ergonómica ejecutiva neumática con brazos, giratoria en paño, control neumático de altura</t>
  </si>
  <si>
    <t>Silla Tandem x 4 puestos</t>
  </si>
  <si>
    <t>CIELO FALSO</t>
  </si>
  <si>
    <t xml:space="preserve">Suministro e instalación de cielo raso en panel yeso, Gyplac o similar instalada sobre perfilería rolada </t>
  </si>
  <si>
    <t xml:space="preserve">SUBTOTAL </t>
  </si>
  <si>
    <t>IVA 16%</t>
  </si>
  <si>
    <t>TOTAL</t>
  </si>
  <si>
    <t>PRESUPUESTO OFICIAL PARA   PARA LA ADECUACION DE LA VICERRECTORIA ADMINISTRATIVA</t>
  </si>
  <si>
    <r>
      <t>Nota:</t>
    </r>
    <r>
      <rPr>
        <sz val="9"/>
        <rFont val="Arial"/>
        <family val="2"/>
      </rPr>
      <t xml:space="preserve"> todas las superficies de trabajo incluyen portateclados, cajoneras, soportes, anclajes, niveladores de acuerdo a las especificaciones de la invitación a cotizar</t>
    </r>
  </si>
  <si>
    <t>TRATAMIENTO ACUSTICO DE VENTANAS Y PUERTAS</t>
  </si>
  <si>
    <t>Suministro e instalación de ventanas y puertas internas para aislamiento acústico, localizadas sobre la fachada carrera 5, incluye elaboración de carteras internas para instalación de ventanas y puertas, dimensiones de puertas y ventanas</t>
  </si>
  <si>
    <t>Ventana de 1.35 x 2.40</t>
  </si>
  <si>
    <t>Puerta de 1.70 x 2.62</t>
  </si>
  <si>
    <t>Puerta de 1.78 x 2.73</t>
  </si>
  <si>
    <t>Ventana de 1.40 x 2.42</t>
  </si>
  <si>
    <t>Suministro e instalación de ventanas y puertas internas para aislamiento acústico, localizadas sobre la fachada carrera 5, incluye elaboración de carteras internas para instalación de ventanas y puertas.  Dimensiones de puertas y ventanas</t>
  </si>
  <si>
    <t>Junio de 2006</t>
  </si>
  <si>
    <t>Junio  de 2006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</si>
</sst>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6">
    <font>
      <sz val="10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/>
    </xf>
    <xf numFmtId="0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justify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0" fillId="0" borderId="0" xfId="0" applyAlignment="1">
      <alignment horizontal="justify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8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85725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631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4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523875</xdr:colOff>
      <xdr:row>4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73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82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11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638175</xdr:colOff>
      <xdr:row>39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488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</xdr:col>
      <xdr:colOff>638175</xdr:colOff>
      <xdr:row>17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523875</xdr:colOff>
      <xdr:row>4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65</xdr:row>
      <xdr:rowOff>0</xdr:rowOff>
    </xdr:from>
    <xdr:to>
      <xdr:col>1</xdr:col>
      <xdr:colOff>638175</xdr:colOff>
      <xdr:row>65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590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0</xdr:rowOff>
    </xdr:from>
    <xdr:to>
      <xdr:col>1</xdr:col>
      <xdr:colOff>638175</xdr:colOff>
      <xdr:row>69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906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64</xdr:row>
      <xdr:rowOff>0</xdr:rowOff>
    </xdr:from>
    <xdr:to>
      <xdr:col>1</xdr:col>
      <xdr:colOff>638175</xdr:colOff>
      <xdr:row>64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097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48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E7" sqref="E7:F7"/>
    </sheetView>
  </sheetViews>
  <sheetFormatPr defaultColWidth="11.421875" defaultRowHeight="12.75"/>
  <cols>
    <col min="1" max="1" width="4.421875" style="0" bestFit="1" customWidth="1"/>
    <col min="2" max="2" width="43.8515625" style="0" customWidth="1"/>
    <col min="3" max="3" width="5.28125" style="0" bestFit="1" customWidth="1"/>
    <col min="4" max="4" width="5.8515625" style="0" bestFit="1" customWidth="1"/>
    <col min="5" max="5" width="13.421875" style="0" customWidth="1"/>
    <col min="6" max="6" width="18.8515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17</v>
      </c>
      <c r="C4" s="1"/>
    </row>
    <row r="5" spans="1:6" ht="12.75">
      <c r="A5" s="43" t="s">
        <v>51</v>
      </c>
      <c r="B5" s="43"/>
      <c r="C5" s="43"/>
      <c r="D5" s="43"/>
      <c r="E5" s="43"/>
      <c r="F5" s="43"/>
    </row>
    <row r="6" spans="1:6" ht="12.75">
      <c r="A6" s="43" t="s">
        <v>18</v>
      </c>
      <c r="B6" s="43"/>
      <c r="C6" s="43"/>
      <c r="D6" s="43"/>
      <c r="E6" s="43"/>
      <c r="F6" s="43"/>
    </row>
    <row r="7" spans="5:6" ht="12.75">
      <c r="E7" s="44" t="s">
        <v>61</v>
      </c>
      <c r="F7" s="44"/>
    </row>
    <row r="8" spans="1:6" ht="12.75">
      <c r="A8" s="3" t="s">
        <v>19</v>
      </c>
      <c r="B8" s="3" t="s">
        <v>3</v>
      </c>
      <c r="C8" s="3" t="s">
        <v>6</v>
      </c>
      <c r="D8" s="3" t="s">
        <v>4</v>
      </c>
      <c r="E8" s="3" t="s">
        <v>20</v>
      </c>
      <c r="F8" s="3" t="s">
        <v>5</v>
      </c>
    </row>
    <row r="9" spans="1:6" ht="12.75">
      <c r="A9" s="3"/>
      <c r="B9" s="3" t="s">
        <v>21</v>
      </c>
      <c r="C9" s="3"/>
      <c r="D9" s="3"/>
      <c r="E9" s="3"/>
      <c r="F9" s="3"/>
    </row>
    <row r="10" spans="1:6" ht="12.75">
      <c r="A10" s="21"/>
      <c r="B10" s="11" t="s">
        <v>22</v>
      </c>
      <c r="C10" s="3"/>
      <c r="D10" s="5"/>
      <c r="E10" s="21"/>
      <c r="F10" s="21"/>
    </row>
    <row r="11" spans="1:6" ht="12.75">
      <c r="A11" s="21"/>
      <c r="B11" s="12" t="s">
        <v>23</v>
      </c>
      <c r="C11" s="5" t="s">
        <v>6</v>
      </c>
      <c r="D11" s="7">
        <v>1</v>
      </c>
      <c r="E11" s="8"/>
      <c r="F11" s="8">
        <f aca="true" t="shared" si="0" ref="F11:F16">+E11*D11</f>
        <v>0</v>
      </c>
    </row>
    <row r="12" spans="1:6" ht="12.75">
      <c r="A12" s="21"/>
      <c r="B12" s="12" t="s">
        <v>24</v>
      </c>
      <c r="C12" s="5" t="s">
        <v>6</v>
      </c>
      <c r="D12" s="7">
        <v>1</v>
      </c>
      <c r="E12" s="8"/>
      <c r="F12" s="8">
        <f t="shared" si="0"/>
        <v>0</v>
      </c>
    </row>
    <row r="13" spans="1:6" ht="12.75">
      <c r="A13" s="21"/>
      <c r="B13" s="12" t="s">
        <v>25</v>
      </c>
      <c r="C13" s="5" t="s">
        <v>6</v>
      </c>
      <c r="D13" s="7">
        <v>1</v>
      </c>
      <c r="E13" s="8"/>
      <c r="F13" s="8">
        <f t="shared" si="0"/>
        <v>0</v>
      </c>
    </row>
    <row r="14" spans="1:6" ht="12.75">
      <c r="A14" s="21"/>
      <c r="B14" s="12" t="s">
        <v>26</v>
      </c>
      <c r="C14" s="5" t="s">
        <v>6</v>
      </c>
      <c r="D14" s="7">
        <v>2</v>
      </c>
      <c r="E14" s="8"/>
      <c r="F14" s="8">
        <f t="shared" si="0"/>
        <v>0</v>
      </c>
    </row>
    <row r="15" spans="1:6" ht="24">
      <c r="A15" s="21"/>
      <c r="B15" s="12" t="s">
        <v>27</v>
      </c>
      <c r="C15" s="5" t="s">
        <v>6</v>
      </c>
      <c r="D15" s="7">
        <v>1</v>
      </c>
      <c r="E15" s="8"/>
      <c r="F15" s="8">
        <f t="shared" si="0"/>
        <v>0</v>
      </c>
    </row>
    <row r="16" spans="1:6" ht="12.75">
      <c r="A16" s="21"/>
      <c r="B16" s="12" t="s">
        <v>28</v>
      </c>
      <c r="C16" s="5" t="s">
        <v>6</v>
      </c>
      <c r="D16" s="7">
        <v>1</v>
      </c>
      <c r="E16" s="8"/>
      <c r="F16" s="8">
        <f t="shared" si="0"/>
        <v>0</v>
      </c>
    </row>
    <row r="17" spans="1:6" ht="48">
      <c r="A17" s="21"/>
      <c r="B17" s="11" t="s">
        <v>52</v>
      </c>
      <c r="C17" s="5"/>
      <c r="D17" s="7"/>
      <c r="E17" s="8"/>
      <c r="F17" s="8"/>
    </row>
    <row r="18" spans="1:6" ht="12.75">
      <c r="A18" s="21"/>
      <c r="B18" s="12"/>
      <c r="C18" s="5"/>
      <c r="D18" s="7"/>
      <c r="E18" s="8"/>
      <c r="F18" s="8"/>
    </row>
    <row r="19" spans="1:6" ht="12.75">
      <c r="A19" s="21"/>
      <c r="B19" s="11" t="s">
        <v>53</v>
      </c>
      <c r="C19" s="5"/>
      <c r="D19" s="7"/>
      <c r="E19" s="8"/>
      <c r="F19" s="8"/>
    </row>
    <row r="20" spans="1:6" ht="60">
      <c r="A20" s="21"/>
      <c r="B20" s="12" t="s">
        <v>54</v>
      </c>
      <c r="C20" s="5"/>
      <c r="D20" s="7"/>
      <c r="E20" s="8"/>
      <c r="F20" s="8"/>
    </row>
    <row r="21" spans="1:6" ht="12.75">
      <c r="A21" s="21"/>
      <c r="B21" s="12" t="s">
        <v>58</v>
      </c>
      <c r="C21" s="5" t="s">
        <v>6</v>
      </c>
      <c r="D21" s="7">
        <v>1</v>
      </c>
      <c r="E21" s="8"/>
      <c r="F21" s="8">
        <f>+E21*D21</f>
        <v>0</v>
      </c>
    </row>
    <row r="22" spans="1:6" ht="12.75">
      <c r="A22" s="21"/>
      <c r="B22" s="12" t="s">
        <v>55</v>
      </c>
      <c r="C22" s="5" t="s">
        <v>6</v>
      </c>
      <c r="D22" s="7">
        <v>1</v>
      </c>
      <c r="E22" s="8"/>
      <c r="F22" s="8">
        <f>+E22*D22</f>
        <v>0</v>
      </c>
    </row>
    <row r="23" spans="1:6" ht="12.75">
      <c r="A23" s="21"/>
      <c r="B23" s="12" t="s">
        <v>56</v>
      </c>
      <c r="C23" s="5" t="s">
        <v>6</v>
      </c>
      <c r="D23" s="7">
        <v>1</v>
      </c>
      <c r="E23" s="8"/>
      <c r="F23" s="8">
        <f>+E23*D23</f>
        <v>0</v>
      </c>
    </row>
    <row r="24" spans="1:6" ht="12.75">
      <c r="A24" s="21"/>
      <c r="B24" s="12" t="s">
        <v>57</v>
      </c>
      <c r="C24" s="5" t="s">
        <v>6</v>
      </c>
      <c r="D24" s="7">
        <v>1</v>
      </c>
      <c r="E24" s="8"/>
      <c r="F24" s="8">
        <f>+E24*D24</f>
        <v>0</v>
      </c>
    </row>
    <row r="25" spans="1:6" ht="12.75">
      <c r="A25" s="21"/>
      <c r="B25" s="12"/>
      <c r="C25" s="5"/>
      <c r="D25" s="7"/>
      <c r="E25" s="8"/>
      <c r="F25" s="8"/>
    </row>
    <row r="26" spans="1:6" ht="12.75">
      <c r="A26" s="21"/>
      <c r="B26" s="11" t="s">
        <v>29</v>
      </c>
      <c r="C26" s="3"/>
      <c r="D26" s="7"/>
      <c r="E26" s="8"/>
      <c r="F26" s="8"/>
    </row>
    <row r="27" spans="1:6" ht="12.75">
      <c r="A27" s="21"/>
      <c r="B27" s="12" t="s">
        <v>30</v>
      </c>
      <c r="C27" s="5" t="s">
        <v>6</v>
      </c>
      <c r="D27" s="7">
        <v>1</v>
      </c>
      <c r="E27" s="8"/>
      <c r="F27" s="8">
        <f>+E27*D27</f>
        <v>0</v>
      </c>
    </row>
    <row r="28" spans="1:6" ht="12.75">
      <c r="A28" s="21"/>
      <c r="B28" s="12"/>
      <c r="C28" s="5"/>
      <c r="D28" s="7"/>
      <c r="E28" s="8"/>
      <c r="F28" s="8"/>
    </row>
    <row r="29" spans="1:6" ht="12.75">
      <c r="A29" s="21"/>
      <c r="B29" s="11" t="s">
        <v>31</v>
      </c>
      <c r="C29" s="3"/>
      <c r="D29" s="7"/>
      <c r="E29" s="8"/>
      <c r="F29" s="8"/>
    </row>
    <row r="30" spans="1:6" ht="36">
      <c r="A30" s="21"/>
      <c r="B30" s="12" t="s">
        <v>32</v>
      </c>
      <c r="C30" s="5" t="s">
        <v>6</v>
      </c>
      <c r="D30" s="7">
        <v>1</v>
      </c>
      <c r="E30" s="8"/>
      <c r="F30" s="8">
        <f>+E30*D30</f>
        <v>0</v>
      </c>
    </row>
    <row r="31" spans="1:6" ht="12.75">
      <c r="A31" s="21"/>
      <c r="B31" s="12"/>
      <c r="C31" s="5"/>
      <c r="D31" s="7"/>
      <c r="E31" s="8"/>
      <c r="F31" s="8"/>
    </row>
    <row r="32" spans="1:6" ht="12.75">
      <c r="A32" s="21"/>
      <c r="B32" s="11" t="s">
        <v>33</v>
      </c>
      <c r="C32" s="3"/>
      <c r="D32" s="7"/>
      <c r="E32" s="8"/>
      <c r="F32" s="8"/>
    </row>
    <row r="33" spans="1:6" ht="38.25">
      <c r="A33" s="21"/>
      <c r="B33" s="6" t="s">
        <v>34</v>
      </c>
      <c r="C33" s="22" t="s">
        <v>7</v>
      </c>
      <c r="D33" s="7">
        <v>60</v>
      </c>
      <c r="E33" s="8"/>
      <c r="F33" s="8">
        <f>+E33*D33</f>
        <v>0</v>
      </c>
    </row>
    <row r="34" spans="1:6" ht="24">
      <c r="A34" s="21"/>
      <c r="B34" s="12" t="s">
        <v>35</v>
      </c>
      <c r="C34" s="5" t="s">
        <v>8</v>
      </c>
      <c r="D34" s="7">
        <v>48</v>
      </c>
      <c r="E34" s="8"/>
      <c r="F34" s="8">
        <f>+E34*D34</f>
        <v>0</v>
      </c>
    </row>
    <row r="35" spans="1:6" ht="12.75">
      <c r="A35" s="21"/>
      <c r="B35" s="12"/>
      <c r="C35" s="5"/>
      <c r="D35" s="7"/>
      <c r="E35" s="8"/>
      <c r="F35" s="8"/>
    </row>
    <row r="36" spans="1:6" ht="12.75">
      <c r="A36" s="21"/>
      <c r="B36" s="11" t="s">
        <v>36</v>
      </c>
      <c r="C36" s="3"/>
      <c r="D36" s="7"/>
      <c r="E36" s="8"/>
      <c r="F36" s="8"/>
    </row>
    <row r="37" spans="1:6" ht="51">
      <c r="A37" s="21"/>
      <c r="B37" s="10" t="s">
        <v>37</v>
      </c>
      <c r="C37" s="23" t="s">
        <v>6</v>
      </c>
      <c r="D37" s="7">
        <v>4</v>
      </c>
      <c r="E37" s="8"/>
      <c r="F37" s="8">
        <f>+E37*D37</f>
        <v>0</v>
      </c>
    </row>
    <row r="38" spans="1:6" ht="51">
      <c r="A38" s="21"/>
      <c r="B38" s="10" t="s">
        <v>38</v>
      </c>
      <c r="C38" s="23" t="s">
        <v>6</v>
      </c>
      <c r="D38" s="7">
        <v>1</v>
      </c>
      <c r="E38" s="8"/>
      <c r="F38" s="8">
        <f>+E38*D38</f>
        <v>0</v>
      </c>
    </row>
    <row r="39" spans="1:6" ht="38.25">
      <c r="A39" s="21"/>
      <c r="B39" s="6" t="s">
        <v>39</v>
      </c>
      <c r="C39" s="22" t="s">
        <v>6</v>
      </c>
      <c r="D39" s="7">
        <v>5</v>
      </c>
      <c r="E39" s="8"/>
      <c r="F39" s="8">
        <f>+E39*D39</f>
        <v>0</v>
      </c>
    </row>
    <row r="40" spans="1:6" ht="51">
      <c r="A40" s="21"/>
      <c r="B40" s="6" t="s">
        <v>40</v>
      </c>
      <c r="C40" s="22" t="s">
        <v>6</v>
      </c>
      <c r="D40" s="7">
        <v>1</v>
      </c>
      <c r="E40" s="8"/>
      <c r="F40" s="8">
        <f>+E40*D40</f>
        <v>0</v>
      </c>
    </row>
    <row r="41" spans="1:6" ht="12.75">
      <c r="A41" s="21"/>
      <c r="B41" s="12"/>
      <c r="C41" s="5"/>
      <c r="D41" s="7"/>
      <c r="E41" s="8"/>
      <c r="F41" s="8"/>
    </row>
    <row r="42" spans="1:6" ht="12.75">
      <c r="A42" s="21"/>
      <c r="B42" s="11" t="s">
        <v>41</v>
      </c>
      <c r="C42" s="3"/>
      <c r="D42" s="7"/>
      <c r="E42" s="8"/>
      <c r="F42" s="8"/>
    </row>
    <row r="43" spans="1:6" ht="24">
      <c r="A43" s="21"/>
      <c r="B43" s="12" t="s">
        <v>42</v>
      </c>
      <c r="C43" s="5" t="s">
        <v>6</v>
      </c>
      <c r="D43" s="7">
        <v>2</v>
      </c>
      <c r="E43" s="8"/>
      <c r="F43" s="8">
        <f>+E43*D43</f>
        <v>0</v>
      </c>
    </row>
    <row r="44" spans="1:6" ht="12.75">
      <c r="A44" s="21"/>
      <c r="B44" s="12"/>
      <c r="C44" s="5"/>
      <c r="D44" s="7"/>
      <c r="E44" s="8"/>
      <c r="F44" s="8"/>
    </row>
    <row r="45" spans="1:6" ht="24">
      <c r="A45" s="21"/>
      <c r="B45" s="12" t="s">
        <v>43</v>
      </c>
      <c r="C45" s="5" t="s">
        <v>6</v>
      </c>
      <c r="D45" s="7">
        <v>16</v>
      </c>
      <c r="E45" s="8"/>
      <c r="F45" s="8">
        <f>+E45*D45</f>
        <v>0</v>
      </c>
    </row>
    <row r="46" spans="1:6" ht="12.75">
      <c r="A46" s="21"/>
      <c r="B46" s="12"/>
      <c r="C46" s="5"/>
      <c r="D46" s="7"/>
      <c r="E46" s="8"/>
      <c r="F46" s="8"/>
    </row>
    <row r="47" spans="1:6" ht="24">
      <c r="A47" s="21"/>
      <c r="B47" s="12" t="s">
        <v>44</v>
      </c>
      <c r="C47" s="5" t="s">
        <v>6</v>
      </c>
      <c r="D47" s="7">
        <v>4</v>
      </c>
      <c r="E47" s="8"/>
      <c r="F47" s="8">
        <f>+E47*D47</f>
        <v>0</v>
      </c>
    </row>
    <row r="48" spans="1:6" ht="25.5">
      <c r="A48" s="24"/>
      <c r="B48" s="25" t="s">
        <v>44</v>
      </c>
      <c r="C48" s="26" t="s">
        <v>6</v>
      </c>
      <c r="D48" s="27">
        <v>1</v>
      </c>
      <c r="E48" s="8"/>
      <c r="F48" s="8">
        <f>+E48*D48</f>
        <v>0</v>
      </c>
    </row>
    <row r="49" spans="1:6" ht="12.75">
      <c r="A49" s="24"/>
      <c r="B49" s="25" t="s">
        <v>45</v>
      </c>
      <c r="C49" s="26" t="s">
        <v>6</v>
      </c>
      <c r="D49" s="27">
        <v>1</v>
      </c>
      <c r="E49" s="8"/>
      <c r="F49" s="8">
        <f>+E49*D49</f>
        <v>0</v>
      </c>
    </row>
    <row r="50" spans="1:6" ht="12.75">
      <c r="A50" s="24"/>
      <c r="B50" s="25"/>
      <c r="C50" s="26"/>
      <c r="D50" s="27"/>
      <c r="E50" s="8"/>
      <c r="F50" s="8"/>
    </row>
    <row r="51" spans="1:6" ht="12.75">
      <c r="A51" s="24"/>
      <c r="B51" s="9" t="s">
        <v>46</v>
      </c>
      <c r="C51" s="4"/>
      <c r="D51" s="27"/>
      <c r="E51" s="8"/>
      <c r="F51" s="8"/>
    </row>
    <row r="52" spans="1:6" ht="38.25">
      <c r="A52" s="24"/>
      <c r="B52" s="28" t="s">
        <v>47</v>
      </c>
      <c r="C52" s="29" t="s">
        <v>7</v>
      </c>
      <c r="D52" s="27">
        <v>22</v>
      </c>
      <c r="E52" s="8"/>
      <c r="F52" s="8">
        <f>+E52*D52</f>
        <v>0</v>
      </c>
    </row>
    <row r="53" spans="1:6" ht="12.75">
      <c r="A53" s="24"/>
      <c r="B53" s="12" t="s">
        <v>9</v>
      </c>
      <c r="C53" s="5" t="s">
        <v>10</v>
      </c>
      <c r="D53" s="7">
        <v>1</v>
      </c>
      <c r="E53" s="8"/>
      <c r="F53" s="8">
        <f>+E53*D53</f>
        <v>0</v>
      </c>
    </row>
    <row r="54" spans="1:6" ht="12.75">
      <c r="A54" s="30"/>
      <c r="B54" s="9" t="s">
        <v>48</v>
      </c>
      <c r="C54" s="4"/>
      <c r="D54" s="31"/>
      <c r="E54" s="32"/>
      <c r="F54" s="37">
        <f>SUM(F9:F53)</f>
        <v>0</v>
      </c>
    </row>
    <row r="55" spans="1:6" ht="12.75">
      <c r="A55" s="30"/>
      <c r="B55" s="9" t="s">
        <v>49</v>
      </c>
      <c r="C55" s="4"/>
      <c r="D55" s="32"/>
      <c r="E55" s="32"/>
      <c r="F55" s="37">
        <f>+F54*0.16</f>
        <v>0</v>
      </c>
    </row>
    <row r="56" spans="1:6" ht="12.75">
      <c r="A56" s="30"/>
      <c r="B56" s="9" t="s">
        <v>50</v>
      </c>
      <c r="C56" s="4"/>
      <c r="D56" s="32"/>
      <c r="E56" s="32"/>
      <c r="F56" s="37">
        <f>+F55+F54</f>
        <v>0</v>
      </c>
    </row>
    <row r="57" spans="1:6" ht="12.75">
      <c r="A57" s="38"/>
      <c r="B57" s="39"/>
      <c r="C57" s="40"/>
      <c r="D57" s="41"/>
      <c r="E57" s="41"/>
      <c r="F57" s="42"/>
    </row>
    <row r="58" spans="1:6" ht="12.75">
      <c r="A58" s="38"/>
      <c r="B58" s="39"/>
      <c r="C58" s="40"/>
      <c r="D58" s="41"/>
      <c r="E58" s="41"/>
      <c r="F58" s="42"/>
    </row>
    <row r="59" spans="1:6" ht="12.75">
      <c r="A59" s="38"/>
      <c r="B59" s="39"/>
      <c r="C59" s="40"/>
      <c r="D59" s="41"/>
      <c r="E59" s="41"/>
      <c r="F59" s="42"/>
    </row>
    <row r="60" spans="2:3" ht="12.75">
      <c r="B60" s="33"/>
      <c r="C60" s="2"/>
    </row>
    <row r="61" ht="12.75">
      <c r="C61" s="2"/>
    </row>
    <row r="62" spans="1:6" ht="12.75">
      <c r="A62" s="13"/>
      <c r="B62" s="15"/>
      <c r="C62" s="16"/>
      <c r="D62" s="17"/>
      <c r="E62" s="18"/>
      <c r="F62" s="18"/>
    </row>
    <row r="63" spans="1:6" ht="12.75">
      <c r="A63" s="13"/>
      <c r="B63" s="15"/>
      <c r="C63" s="16"/>
      <c r="D63" s="17"/>
      <c r="E63" s="18"/>
      <c r="F63" s="18"/>
    </row>
    <row r="64" spans="1:6" ht="12.75">
      <c r="A64" s="13"/>
      <c r="B64" s="15"/>
      <c r="C64" s="16"/>
      <c r="D64" s="17"/>
      <c r="E64" s="18"/>
      <c r="F64" s="18"/>
    </row>
    <row r="65" spans="1:6" ht="12.75">
      <c r="A65" s="13"/>
      <c r="B65" s="19"/>
      <c r="C65" s="16"/>
      <c r="D65" s="14"/>
      <c r="E65" s="18"/>
      <c r="F65" s="18"/>
    </row>
    <row r="66" spans="1:6" ht="12.75">
      <c r="A66" s="13"/>
      <c r="B66" s="19"/>
      <c r="C66" s="16"/>
      <c r="D66" s="14"/>
      <c r="E66" s="18"/>
      <c r="F66" s="18"/>
    </row>
    <row r="67" spans="1:6" ht="12.75">
      <c r="A67" s="13"/>
      <c r="B67" s="19"/>
      <c r="C67" s="16"/>
      <c r="D67" s="14"/>
      <c r="E67" s="18"/>
      <c r="F67" s="18"/>
    </row>
    <row r="68" spans="1:6" ht="12.75">
      <c r="A68" s="13"/>
      <c r="B68" s="19"/>
      <c r="C68" s="16"/>
      <c r="D68" s="14"/>
      <c r="E68" s="18"/>
      <c r="F68" s="18"/>
    </row>
    <row r="69" spans="1:6" ht="12.75">
      <c r="A69" s="13"/>
      <c r="B69" s="19"/>
      <c r="C69" s="16"/>
      <c r="D69" s="14"/>
      <c r="E69" s="18"/>
      <c r="F69" s="18"/>
    </row>
    <row r="70" spans="1:6" ht="12.75">
      <c r="A70" s="13"/>
      <c r="B70" s="20"/>
      <c r="C70" s="16"/>
      <c r="D70" s="14"/>
      <c r="E70" s="18"/>
      <c r="F70" s="18"/>
    </row>
    <row r="71" spans="1:6" ht="12.75">
      <c r="A71" s="13"/>
      <c r="B71" s="20"/>
      <c r="C71" s="16"/>
      <c r="D71" s="14"/>
      <c r="E71" s="18"/>
      <c r="F71" s="18"/>
    </row>
    <row r="72" spans="1:6" ht="12.75">
      <c r="A72" s="34"/>
      <c r="B72" s="35"/>
      <c r="C72" s="35"/>
      <c r="D72" s="36"/>
      <c r="E72" s="35"/>
      <c r="F72" s="35"/>
    </row>
    <row r="73" spans="1:6" ht="12.75">
      <c r="A73" s="34"/>
      <c r="B73" s="35"/>
      <c r="C73" s="35"/>
      <c r="D73" s="36"/>
      <c r="E73" s="35"/>
      <c r="F73" s="35"/>
    </row>
  </sheetData>
  <mergeCells count="3">
    <mergeCell ref="A6:F6"/>
    <mergeCell ref="A5:F5"/>
    <mergeCell ref="E7:F7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7" sqref="E7:F7"/>
    </sheetView>
  </sheetViews>
  <sheetFormatPr defaultColWidth="11.421875" defaultRowHeight="12.75"/>
  <cols>
    <col min="1" max="1" width="4.421875" style="0" bestFit="1" customWidth="1"/>
    <col min="2" max="2" width="43.8515625" style="0" customWidth="1"/>
    <col min="3" max="3" width="5.28125" style="0" bestFit="1" customWidth="1"/>
    <col min="4" max="4" width="5.8515625" style="0" bestFit="1" customWidth="1"/>
    <col min="5" max="5" width="13.421875" style="0" customWidth="1"/>
    <col min="6" max="6" width="18.8515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17</v>
      </c>
      <c r="C4" s="1"/>
    </row>
    <row r="5" spans="1:6" ht="12.75">
      <c r="A5" s="43" t="s">
        <v>51</v>
      </c>
      <c r="B5" s="43"/>
      <c r="C5" s="43"/>
      <c r="D5" s="43"/>
      <c r="E5" s="43"/>
      <c r="F5" s="43"/>
    </row>
    <row r="6" spans="1:6" ht="12.75">
      <c r="A6" s="43" t="s">
        <v>18</v>
      </c>
      <c r="B6" s="43"/>
      <c r="C6" s="43"/>
      <c r="D6" s="43"/>
      <c r="E6" s="43"/>
      <c r="F6" s="43"/>
    </row>
    <row r="7" spans="5:6" ht="12.75">
      <c r="E7" s="44" t="s">
        <v>60</v>
      </c>
      <c r="F7" s="44"/>
    </row>
    <row r="8" spans="1:6" ht="12.75">
      <c r="A8" s="3" t="s">
        <v>19</v>
      </c>
      <c r="B8" s="3" t="s">
        <v>3</v>
      </c>
      <c r="C8" s="3" t="s">
        <v>6</v>
      </c>
      <c r="D8" s="3" t="s">
        <v>4</v>
      </c>
      <c r="E8" s="3" t="s">
        <v>20</v>
      </c>
      <c r="F8" s="3" t="s">
        <v>5</v>
      </c>
    </row>
    <row r="9" spans="1:6" ht="12.75">
      <c r="A9" s="3"/>
      <c r="B9" s="3" t="s">
        <v>21</v>
      </c>
      <c r="C9" s="3"/>
      <c r="D9" s="3"/>
      <c r="E9" s="3"/>
      <c r="F9" s="3"/>
    </row>
    <row r="10" spans="1:6" ht="12.75">
      <c r="A10" s="21"/>
      <c r="B10" s="11" t="s">
        <v>22</v>
      </c>
      <c r="C10" s="3"/>
      <c r="D10" s="5"/>
      <c r="E10" s="21"/>
      <c r="F10" s="21"/>
    </row>
    <row r="11" spans="1:6" ht="12.75">
      <c r="A11" s="21"/>
      <c r="B11" s="12" t="s">
        <v>23</v>
      </c>
      <c r="C11" s="5" t="s">
        <v>6</v>
      </c>
      <c r="D11" s="7">
        <v>1</v>
      </c>
      <c r="E11" s="8">
        <v>809168</v>
      </c>
      <c r="F11" s="8">
        <f aca="true" t="shared" si="0" ref="F11:F16">+E11*D11</f>
        <v>809168</v>
      </c>
    </row>
    <row r="12" spans="1:6" ht="12.75">
      <c r="A12" s="21"/>
      <c r="B12" s="12" t="s">
        <v>24</v>
      </c>
      <c r="C12" s="5" t="s">
        <v>6</v>
      </c>
      <c r="D12" s="7">
        <v>1</v>
      </c>
      <c r="E12" s="8">
        <v>809168</v>
      </c>
      <c r="F12" s="8">
        <f t="shared" si="0"/>
        <v>809168</v>
      </c>
    </row>
    <row r="13" spans="1:6" ht="12.75">
      <c r="A13" s="21"/>
      <c r="B13" s="12" t="s">
        <v>25</v>
      </c>
      <c r="C13" s="5" t="s">
        <v>6</v>
      </c>
      <c r="D13" s="7">
        <v>1</v>
      </c>
      <c r="E13" s="8">
        <v>809168</v>
      </c>
      <c r="F13" s="8">
        <f t="shared" si="0"/>
        <v>809168</v>
      </c>
    </row>
    <row r="14" spans="1:6" ht="12.75">
      <c r="A14" s="21"/>
      <c r="B14" s="12" t="s">
        <v>26</v>
      </c>
      <c r="C14" s="5" t="s">
        <v>6</v>
      </c>
      <c r="D14" s="7">
        <v>2</v>
      </c>
      <c r="E14" s="8">
        <v>809168</v>
      </c>
      <c r="F14" s="8">
        <f t="shared" si="0"/>
        <v>1618336</v>
      </c>
    </row>
    <row r="15" spans="1:6" ht="24">
      <c r="A15" s="21"/>
      <c r="B15" s="12" t="s">
        <v>27</v>
      </c>
      <c r="C15" s="5" t="s">
        <v>6</v>
      </c>
      <c r="D15" s="7">
        <v>1</v>
      </c>
      <c r="E15" s="8">
        <v>1301405</v>
      </c>
      <c r="F15" s="8">
        <f t="shared" si="0"/>
        <v>1301405</v>
      </c>
    </row>
    <row r="16" spans="1:6" ht="12.75">
      <c r="A16" s="21"/>
      <c r="B16" s="12" t="s">
        <v>28</v>
      </c>
      <c r="C16" s="5" t="s">
        <v>6</v>
      </c>
      <c r="D16" s="7">
        <v>1</v>
      </c>
      <c r="E16" s="8">
        <v>1217460</v>
      </c>
      <c r="F16" s="8">
        <f t="shared" si="0"/>
        <v>1217460</v>
      </c>
    </row>
    <row r="17" spans="1:6" ht="54.75" customHeight="1">
      <c r="A17" s="21"/>
      <c r="B17" s="11" t="s">
        <v>52</v>
      </c>
      <c r="C17" s="5"/>
      <c r="D17" s="7"/>
      <c r="E17" s="8"/>
      <c r="F17" s="8"/>
    </row>
    <row r="18" spans="1:6" ht="12.75">
      <c r="A18" s="21"/>
      <c r="B18" s="12"/>
      <c r="C18" s="5"/>
      <c r="D18" s="7"/>
      <c r="E18" s="8"/>
      <c r="F18" s="8"/>
    </row>
    <row r="19" spans="1:6" ht="12.75">
      <c r="A19" s="21"/>
      <c r="B19" s="11" t="s">
        <v>53</v>
      </c>
      <c r="C19" s="5"/>
      <c r="D19" s="7"/>
      <c r="E19" s="8"/>
      <c r="F19" s="8"/>
    </row>
    <row r="20" spans="1:6" ht="60">
      <c r="A20" s="21"/>
      <c r="B20" s="12" t="s">
        <v>59</v>
      </c>
      <c r="C20" s="5"/>
      <c r="D20" s="7"/>
      <c r="E20" s="8"/>
      <c r="F20" s="8"/>
    </row>
    <row r="21" spans="1:6" ht="12.75">
      <c r="A21" s="21"/>
      <c r="B21" s="12" t="s">
        <v>58</v>
      </c>
      <c r="C21" s="5" t="s">
        <v>6</v>
      </c>
      <c r="D21" s="7">
        <v>1</v>
      </c>
      <c r="E21" s="8">
        <v>842787.2</v>
      </c>
      <c r="F21" s="8">
        <f>+E21*D21</f>
        <v>842787.2</v>
      </c>
    </row>
    <row r="22" spans="1:6" ht="12.75">
      <c r="A22" s="21"/>
      <c r="B22" s="12" t="s">
        <v>55</v>
      </c>
      <c r="C22" s="5" t="s">
        <v>6</v>
      </c>
      <c r="D22" s="7">
        <v>1</v>
      </c>
      <c r="E22" s="8">
        <v>803400</v>
      </c>
      <c r="F22" s="8">
        <v>795000</v>
      </c>
    </row>
    <row r="23" spans="1:6" ht="12.75">
      <c r="A23" s="21"/>
      <c r="B23" s="12" t="s">
        <v>56</v>
      </c>
      <c r="C23" s="5" t="s">
        <v>6</v>
      </c>
      <c r="D23" s="7">
        <v>1</v>
      </c>
      <c r="E23" s="8">
        <v>1746674</v>
      </c>
      <c r="F23" s="8">
        <f>+E23*D23</f>
        <v>1746674</v>
      </c>
    </row>
    <row r="24" spans="1:6" ht="12.75">
      <c r="A24" s="21"/>
      <c r="B24" s="12" t="s">
        <v>57</v>
      </c>
      <c r="C24" s="5" t="s">
        <v>6</v>
      </c>
      <c r="D24" s="7">
        <v>1</v>
      </c>
      <c r="E24" s="8">
        <v>1869862</v>
      </c>
      <c r="F24" s="8">
        <f>+E24*D24</f>
        <v>1869862</v>
      </c>
    </row>
    <row r="25" spans="1:6" ht="12.75">
      <c r="A25" s="21"/>
      <c r="B25" s="12"/>
      <c r="C25" s="5"/>
      <c r="D25" s="7"/>
      <c r="E25" s="8"/>
      <c r="F25" s="8"/>
    </row>
    <row r="26" spans="1:6" ht="12.75">
      <c r="A26" s="21"/>
      <c r="B26" s="11" t="s">
        <v>29</v>
      </c>
      <c r="C26" s="3"/>
      <c r="D26" s="7"/>
      <c r="E26" s="8"/>
      <c r="F26" s="8"/>
    </row>
    <row r="27" spans="1:6" ht="12.75">
      <c r="A27" s="21"/>
      <c r="B27" s="12" t="s">
        <v>30</v>
      </c>
      <c r="C27" s="5" t="s">
        <v>6</v>
      </c>
      <c r="D27" s="7">
        <v>1</v>
      </c>
      <c r="E27" s="8">
        <v>449080</v>
      </c>
      <c r="F27" s="8">
        <f>+E27*D27</f>
        <v>449080</v>
      </c>
    </row>
    <row r="28" spans="1:6" ht="12.75">
      <c r="A28" s="21"/>
      <c r="B28" s="12"/>
      <c r="C28" s="5"/>
      <c r="D28" s="7"/>
      <c r="E28" s="8"/>
      <c r="F28" s="8"/>
    </row>
    <row r="29" spans="1:6" ht="12.75">
      <c r="A29" s="21"/>
      <c r="B29" s="11" t="s">
        <v>31</v>
      </c>
      <c r="C29" s="3"/>
      <c r="D29" s="7"/>
      <c r="E29" s="8"/>
      <c r="F29" s="8"/>
    </row>
    <row r="30" spans="1:6" ht="36">
      <c r="A30" s="21"/>
      <c r="B30" s="12" t="s">
        <v>32</v>
      </c>
      <c r="C30" s="5" t="s">
        <v>6</v>
      </c>
      <c r="D30" s="7">
        <v>1</v>
      </c>
      <c r="E30" s="8">
        <v>3553500</v>
      </c>
      <c r="F30" s="8">
        <f>+E30*D30</f>
        <v>3553500</v>
      </c>
    </row>
    <row r="31" spans="1:6" ht="12.75">
      <c r="A31" s="21"/>
      <c r="B31" s="12"/>
      <c r="C31" s="5"/>
      <c r="D31" s="7"/>
      <c r="E31" s="8"/>
      <c r="F31" s="8"/>
    </row>
    <row r="32" spans="1:6" ht="12.75">
      <c r="A32" s="21"/>
      <c r="B32" s="11" t="s">
        <v>33</v>
      </c>
      <c r="C32" s="3"/>
      <c r="D32" s="7"/>
      <c r="E32" s="8"/>
      <c r="F32" s="8"/>
    </row>
    <row r="33" spans="1:6" ht="38.25">
      <c r="A33" s="21"/>
      <c r="B33" s="6" t="s">
        <v>34</v>
      </c>
      <c r="C33" s="22" t="s">
        <v>7</v>
      </c>
      <c r="D33" s="7">
        <v>60</v>
      </c>
      <c r="E33" s="8">
        <v>49617.16</v>
      </c>
      <c r="F33" s="8">
        <f>+E33*D33</f>
        <v>2977029.6</v>
      </c>
    </row>
    <row r="34" spans="1:6" ht="24">
      <c r="A34" s="21"/>
      <c r="B34" s="12" t="s">
        <v>35</v>
      </c>
      <c r="C34" s="5" t="s">
        <v>8</v>
      </c>
      <c r="D34" s="7">
        <v>48</v>
      </c>
      <c r="E34" s="8">
        <v>6798</v>
      </c>
      <c r="F34" s="8">
        <f>+E34*D34</f>
        <v>326304</v>
      </c>
    </row>
    <row r="35" spans="1:6" ht="12.75">
      <c r="A35" s="21"/>
      <c r="B35" s="12"/>
      <c r="C35" s="5"/>
      <c r="D35" s="7"/>
      <c r="E35" s="8"/>
      <c r="F35" s="8"/>
    </row>
    <row r="36" spans="1:6" ht="12.75">
      <c r="A36" s="21"/>
      <c r="B36" s="11" t="s">
        <v>36</v>
      </c>
      <c r="C36" s="3"/>
      <c r="D36" s="7"/>
      <c r="E36" s="8"/>
      <c r="F36" s="8"/>
    </row>
    <row r="37" spans="1:6" ht="51">
      <c r="A37" s="21"/>
      <c r="B37" s="10" t="s">
        <v>37</v>
      </c>
      <c r="C37" s="23" t="s">
        <v>6</v>
      </c>
      <c r="D37" s="7">
        <v>4</v>
      </c>
      <c r="E37" s="8">
        <v>154500</v>
      </c>
      <c r="F37" s="8">
        <f>+E37*D37</f>
        <v>618000</v>
      </c>
    </row>
    <row r="38" spans="1:6" ht="51">
      <c r="A38" s="21"/>
      <c r="B38" s="10" t="s">
        <v>38</v>
      </c>
      <c r="C38" s="23" t="s">
        <v>6</v>
      </c>
      <c r="D38" s="7">
        <v>1</v>
      </c>
      <c r="E38" s="8">
        <v>133900</v>
      </c>
      <c r="F38" s="8">
        <f>+E38*D38</f>
        <v>133900</v>
      </c>
    </row>
    <row r="39" spans="1:6" ht="38.25">
      <c r="A39" s="21"/>
      <c r="B39" s="6" t="s">
        <v>39</v>
      </c>
      <c r="C39" s="22" t="s">
        <v>6</v>
      </c>
      <c r="D39" s="7">
        <v>5</v>
      </c>
      <c r="E39" s="8">
        <v>298700</v>
      </c>
      <c r="F39" s="8">
        <f>+E39*D39</f>
        <v>1493500</v>
      </c>
    </row>
    <row r="40" spans="1:6" ht="51">
      <c r="A40" s="21"/>
      <c r="B40" s="6" t="s">
        <v>40</v>
      </c>
      <c r="C40" s="22" t="s">
        <v>6</v>
      </c>
      <c r="D40" s="7">
        <v>1</v>
      </c>
      <c r="E40" s="8">
        <v>82400</v>
      </c>
      <c r="F40" s="8">
        <f>+E40*D40</f>
        <v>82400</v>
      </c>
    </row>
    <row r="41" spans="1:6" ht="12.75">
      <c r="A41" s="21"/>
      <c r="B41" s="12"/>
      <c r="C41" s="5"/>
      <c r="D41" s="7"/>
      <c r="E41" s="8"/>
      <c r="F41" s="8"/>
    </row>
    <row r="42" spans="1:6" ht="12.75">
      <c r="A42" s="21"/>
      <c r="B42" s="11" t="s">
        <v>41</v>
      </c>
      <c r="C42" s="3"/>
      <c r="D42" s="7"/>
      <c r="E42" s="8"/>
      <c r="F42" s="8"/>
    </row>
    <row r="43" spans="1:6" ht="24">
      <c r="A43" s="21"/>
      <c r="B43" s="12" t="s">
        <v>42</v>
      </c>
      <c r="C43" s="5" t="s">
        <v>6</v>
      </c>
      <c r="D43" s="7">
        <v>2</v>
      </c>
      <c r="E43" s="8">
        <v>164800</v>
      </c>
      <c r="F43" s="8">
        <f>+E43*D43</f>
        <v>329600</v>
      </c>
    </row>
    <row r="44" spans="1:6" ht="12.75">
      <c r="A44" s="21"/>
      <c r="B44" s="12"/>
      <c r="C44" s="5"/>
      <c r="D44" s="7"/>
      <c r="E44" s="8"/>
      <c r="F44" s="8"/>
    </row>
    <row r="45" spans="1:6" ht="24">
      <c r="A45" s="21"/>
      <c r="B45" s="12" t="s">
        <v>43</v>
      </c>
      <c r="C45" s="5" t="s">
        <v>6</v>
      </c>
      <c r="D45" s="7">
        <v>16</v>
      </c>
      <c r="E45" s="8">
        <v>80340</v>
      </c>
      <c r="F45" s="8">
        <f>+E45*D45</f>
        <v>1285440</v>
      </c>
    </row>
    <row r="46" spans="1:6" ht="12.75">
      <c r="A46" s="21"/>
      <c r="B46" s="12"/>
      <c r="C46" s="5"/>
      <c r="D46" s="7"/>
      <c r="E46" s="8"/>
      <c r="F46" s="8"/>
    </row>
    <row r="47" spans="1:6" ht="24">
      <c r="A47" s="21"/>
      <c r="B47" s="12" t="s">
        <v>44</v>
      </c>
      <c r="C47" s="5" t="s">
        <v>6</v>
      </c>
      <c r="D47" s="7">
        <v>4</v>
      </c>
      <c r="E47" s="8">
        <v>236900</v>
      </c>
      <c r="F47" s="8">
        <f>+E47*D47</f>
        <v>947600</v>
      </c>
    </row>
    <row r="48" spans="1:6" ht="25.5">
      <c r="A48" s="24"/>
      <c r="B48" s="25" t="s">
        <v>44</v>
      </c>
      <c r="C48" s="26" t="s">
        <v>6</v>
      </c>
      <c r="D48" s="27">
        <v>1</v>
      </c>
      <c r="E48" s="8">
        <v>440840</v>
      </c>
      <c r="F48" s="8">
        <f>+E48*D48</f>
        <v>440840</v>
      </c>
    </row>
    <row r="49" spans="1:6" ht="12.75">
      <c r="A49" s="24"/>
      <c r="B49" s="25" t="s">
        <v>45</v>
      </c>
      <c r="C49" s="26" t="s">
        <v>6</v>
      </c>
      <c r="D49" s="27">
        <v>1</v>
      </c>
      <c r="E49" s="8">
        <v>257500</v>
      </c>
      <c r="F49" s="8">
        <f>+E49*D49</f>
        <v>257500</v>
      </c>
    </row>
    <row r="50" spans="1:6" ht="12.75">
      <c r="A50" s="24"/>
      <c r="B50" s="25"/>
      <c r="C50" s="26"/>
      <c r="D50" s="27"/>
      <c r="E50" s="8"/>
      <c r="F50" s="8"/>
    </row>
    <row r="51" spans="1:6" ht="12.75">
      <c r="A51" s="24"/>
      <c r="B51" s="9" t="s">
        <v>46</v>
      </c>
      <c r="C51" s="4"/>
      <c r="D51" s="27"/>
      <c r="E51" s="8"/>
      <c r="F51" s="8"/>
    </row>
    <row r="52" spans="1:6" ht="38.25">
      <c r="A52" s="24"/>
      <c r="B52" s="28" t="s">
        <v>47</v>
      </c>
      <c r="C52" s="29" t="s">
        <v>7</v>
      </c>
      <c r="D52" s="27">
        <v>22</v>
      </c>
      <c r="E52" s="8">
        <v>32960</v>
      </c>
      <c r="F52" s="8">
        <f>+E52*D52</f>
        <v>725120</v>
      </c>
    </row>
    <row r="53" spans="1:6" ht="12.75">
      <c r="A53" s="24"/>
      <c r="B53" s="12" t="s">
        <v>9</v>
      </c>
      <c r="C53" s="5" t="s">
        <v>10</v>
      </c>
      <c r="D53" s="7">
        <v>1</v>
      </c>
      <c r="E53" s="8">
        <v>90000</v>
      </c>
      <c r="F53" s="8">
        <v>90000</v>
      </c>
    </row>
    <row r="54" spans="1:6" ht="12.75">
      <c r="A54" s="30"/>
      <c r="B54" s="9" t="s">
        <v>48</v>
      </c>
      <c r="C54" s="4"/>
      <c r="D54" s="31"/>
      <c r="E54" s="32"/>
      <c r="F54" s="37">
        <f>SUM(F10:F53)</f>
        <v>25528841.8</v>
      </c>
    </row>
    <row r="55" spans="1:6" ht="12.75">
      <c r="A55" s="30"/>
      <c r="B55" s="9" t="s">
        <v>49</v>
      </c>
      <c r="C55" s="4"/>
      <c r="D55" s="32"/>
      <c r="E55" s="32"/>
      <c r="F55" s="37">
        <f>+F54*0.16</f>
        <v>4084614.688</v>
      </c>
    </row>
    <row r="56" spans="1:6" ht="12.75">
      <c r="A56" s="30"/>
      <c r="B56" s="9" t="s">
        <v>50</v>
      </c>
      <c r="C56" s="4"/>
      <c r="D56" s="32"/>
      <c r="E56" s="32"/>
      <c r="F56" s="37">
        <f>+F55+F54</f>
        <v>29613456.488</v>
      </c>
    </row>
    <row r="57" spans="1:6" ht="12.75">
      <c r="A57" s="38"/>
      <c r="B57" s="39"/>
      <c r="C57" s="40"/>
      <c r="D57" s="41"/>
      <c r="E57" s="41"/>
      <c r="F57" s="42"/>
    </row>
    <row r="58" spans="1:6" ht="12.75">
      <c r="A58" s="38"/>
      <c r="B58" s="39"/>
      <c r="C58" s="40"/>
      <c r="D58" s="41"/>
      <c r="E58" s="41"/>
      <c r="F58" s="42"/>
    </row>
    <row r="59" spans="1:6" ht="12.75">
      <c r="A59" s="38"/>
      <c r="B59" s="39"/>
      <c r="C59" s="40"/>
      <c r="D59" s="41"/>
      <c r="E59" s="41"/>
      <c r="F59" s="42"/>
    </row>
    <row r="60" spans="2:3" ht="12.75">
      <c r="B60" s="33"/>
      <c r="C60" s="2"/>
    </row>
    <row r="61" ht="12.75">
      <c r="C61" s="2"/>
    </row>
    <row r="62" spans="1:6" ht="12.75">
      <c r="A62" s="13"/>
      <c r="B62" s="15" t="s">
        <v>11</v>
      </c>
      <c r="C62" s="16"/>
      <c r="D62" s="17" t="s">
        <v>12</v>
      </c>
      <c r="E62" s="18"/>
      <c r="F62" s="18"/>
    </row>
    <row r="63" spans="1:6" ht="12.75">
      <c r="A63" s="13"/>
      <c r="B63" s="15" t="s">
        <v>13</v>
      </c>
      <c r="C63" s="16"/>
      <c r="D63" s="17" t="s">
        <v>14</v>
      </c>
      <c r="E63" s="18"/>
      <c r="F63" s="18"/>
    </row>
    <row r="64" spans="1:6" ht="12.75">
      <c r="A64" s="13"/>
      <c r="B64" s="15" t="s">
        <v>15</v>
      </c>
      <c r="C64" s="16"/>
      <c r="D64" s="17" t="s">
        <v>16</v>
      </c>
      <c r="E64" s="18"/>
      <c r="F64" s="18"/>
    </row>
    <row r="65" spans="1:6" ht="12.75">
      <c r="A65" s="13"/>
      <c r="B65" s="19"/>
      <c r="C65" s="16"/>
      <c r="D65" s="14"/>
      <c r="E65" s="18"/>
      <c r="F65" s="18"/>
    </row>
    <row r="66" spans="1:6" ht="12.75">
      <c r="A66" s="13"/>
      <c r="B66" s="19"/>
      <c r="C66" s="16"/>
      <c r="D66" s="14"/>
      <c r="E66" s="18"/>
      <c r="F66" s="18"/>
    </row>
    <row r="67" spans="1:6" ht="12.75">
      <c r="A67" s="13"/>
      <c r="B67" s="19"/>
      <c r="C67" s="16"/>
      <c r="D67" s="14"/>
      <c r="E67" s="18"/>
      <c r="F67" s="18"/>
    </row>
    <row r="68" spans="1:6" ht="12.75">
      <c r="A68" s="13"/>
      <c r="B68" s="19"/>
      <c r="C68" s="16"/>
      <c r="D68" s="14"/>
      <c r="E68" s="18"/>
      <c r="F68" s="18"/>
    </row>
    <row r="69" spans="1:6" ht="12.75">
      <c r="A69" s="13"/>
      <c r="B69" s="19"/>
      <c r="C69" s="16"/>
      <c r="D69" s="14"/>
      <c r="E69" s="18"/>
      <c r="F69" s="18"/>
    </row>
    <row r="70" spans="1:6" ht="12.75">
      <c r="A70" s="13"/>
      <c r="B70" s="20"/>
      <c r="C70" s="16"/>
      <c r="D70" s="14"/>
      <c r="E70" s="18"/>
      <c r="F70" s="18"/>
    </row>
    <row r="71" spans="1:6" ht="12.75">
      <c r="A71" s="13"/>
      <c r="B71" s="20"/>
      <c r="C71" s="16"/>
      <c r="D71" s="14"/>
      <c r="E71" s="18"/>
      <c r="F71" s="18"/>
    </row>
    <row r="72" spans="1:6" ht="12.75">
      <c r="A72" s="34"/>
      <c r="B72" s="35"/>
      <c r="C72" s="35"/>
      <c r="D72" s="36"/>
      <c r="E72" s="35"/>
      <c r="F72" s="35"/>
    </row>
    <row r="73" spans="1:6" ht="12.75">
      <c r="A73" s="34"/>
      <c r="B73" s="35"/>
      <c r="C73" s="35"/>
      <c r="D73" s="36"/>
      <c r="E73" s="35"/>
      <c r="F73" s="35"/>
    </row>
  </sheetData>
  <mergeCells count="3">
    <mergeCell ref="A5:F5"/>
    <mergeCell ref="A6:F6"/>
    <mergeCell ref="E7:F7"/>
  </mergeCells>
  <printOptions horizontalCentered="1"/>
  <pageMargins left="0.3937007874015748" right="0.1968503937007874" top="0.3937007874015748" bottom="0.3937007874015748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11.421875" defaultRowHeight="12.75"/>
  <sheetData>
    <row r="20" ht="26.25" customHeight="1"/>
  </sheetData>
  <printOptions horizontalCentered="1"/>
  <pageMargins left="0.3937007874015748" right="0.1968503937007874" top="0.5905511811023623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unicauca</cp:lastModifiedBy>
  <cp:lastPrinted>2006-05-23T14:02:46Z</cp:lastPrinted>
  <dcterms:created xsi:type="dcterms:W3CDTF">2006-05-05T19:45:19Z</dcterms:created>
  <dcterms:modified xsi:type="dcterms:W3CDTF">2006-05-30T20:32:56Z</dcterms:modified>
  <cp:category/>
  <cp:version/>
  <cp:contentType/>
  <cp:contentStatus/>
</cp:coreProperties>
</file>